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H:\1353 Travel Reports\2023\2023\EXECUTIVE OFFICE OF THE PRESIDENT\The White House Office\NOVEMBER\"/>
    </mc:Choice>
  </mc:AlternateContent>
  <xr:revisionPtr revIDLastSave="0" documentId="8_{DC5B6D33-F13D-4B9F-AC01-0AB2B0BBCAD1}" xr6:coauthVersionLast="47" xr6:coauthVersionMax="47" xr10:uidLastSave="{00000000-0000-0000-0000-000000000000}"/>
  <bookViews>
    <workbookView xWindow="-108" yWindow="-108" windowWidth="23256" windowHeight="12456" activeTab="1" xr2:uid="{00000000-000D-0000-FFFF-FFFF00000000}"/>
  </bookViews>
  <sheets>
    <sheet name="Instruction Sheet" sheetId="1" r:id="rId1"/>
    <sheet name="WH" sheetId="3" r:id="rId2"/>
  </sheets>
  <definedNames>
    <definedName name="_xlnm.Print_Area" localSheetId="0">'Instruction Sheet'!$A$1:$M$63</definedName>
  </definedNames>
  <calcPr calcId="191029"/>
  <customWorkbookViews>
    <customWorkbookView name="srlam - Personal View" guid="{46D91775-94C2-49FF-9613-A9FB49F1B179}" mergeInterval="0" personalView="1" maximized="1" xWindow="1" yWindow="1" windowWidth="1148" windowHeight="643"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422" i="3" l="1"/>
  <c r="J8" i="3" s="1"/>
  <c r="P421" i="3"/>
  <c r="H8" i="3" s="1"/>
  <c r="A17" i="3"/>
  <c r="A21" i="3" s="1"/>
  <c r="A25" i="3" s="1"/>
  <c r="A29" i="3" s="1"/>
  <c r="A33" i="3" s="1"/>
  <c r="A37" i="3" s="1"/>
  <c r="A41" i="3" s="1"/>
  <c r="A45" i="3" s="1"/>
  <c r="A49" i="3" s="1"/>
  <c r="A53" i="3" s="1"/>
  <c r="A57" i="3" s="1"/>
  <c r="A61" i="3" s="1"/>
  <c r="A65" i="3" s="1"/>
  <c r="A69" i="3" s="1"/>
  <c r="A73" i="3" s="1"/>
  <c r="A77" i="3" s="1"/>
  <c r="A81" i="3" s="1"/>
  <c r="A85" i="3" s="1"/>
  <c r="A89" i="3" s="1"/>
  <c r="A93" i="3" s="1"/>
  <c r="A97" i="3" s="1"/>
  <c r="A101" i="3" s="1"/>
  <c r="A105" i="3" s="1"/>
  <c r="A109" i="3" s="1"/>
  <c r="A113" i="3" s="1"/>
  <c r="A117" i="3" s="1"/>
  <c r="A121" i="3" s="1"/>
  <c r="A125" i="3" s="1"/>
  <c r="A129" i="3" s="1"/>
  <c r="A133" i="3" s="1"/>
  <c r="A137" i="3" s="1"/>
  <c r="A141" i="3" s="1"/>
  <c r="A145" i="3" s="1"/>
  <c r="A149" i="3" s="1"/>
  <c r="A153" i="3" s="1"/>
  <c r="A157" i="3" s="1"/>
  <c r="A161" i="3" s="1"/>
  <c r="A165" i="3" s="1"/>
  <c r="A169" i="3" s="1"/>
  <c r="A173" i="3" s="1"/>
  <c r="A177" i="3" s="1"/>
  <c r="A181" i="3" s="1"/>
  <c r="A185" i="3" s="1"/>
  <c r="A189" i="3" s="1"/>
  <c r="A193" i="3" s="1"/>
  <c r="A197" i="3" s="1"/>
  <c r="A201" i="3" s="1"/>
  <c r="A205" i="3" s="1"/>
  <c r="A209" i="3" s="1"/>
  <c r="A213" i="3" s="1"/>
  <c r="A217" i="3" s="1"/>
  <c r="A221" i="3" s="1"/>
  <c r="A225" i="3" s="1"/>
  <c r="A229" i="3" s="1"/>
  <c r="A233" i="3" s="1"/>
  <c r="A237" i="3" s="1"/>
  <c r="A241" i="3" s="1"/>
  <c r="A245" i="3" s="1"/>
  <c r="A249" i="3" s="1"/>
  <c r="A253" i="3" s="1"/>
  <c r="A257" i="3" s="1"/>
  <c r="A261" i="3" s="1"/>
  <c r="A265" i="3" s="1"/>
  <c r="A269" i="3" s="1"/>
  <c r="A273" i="3" s="1"/>
  <c r="A277" i="3" s="1"/>
  <c r="A281" i="3" s="1"/>
  <c r="A285" i="3" s="1"/>
  <c r="A289" i="3" s="1"/>
  <c r="A293" i="3" s="1"/>
  <c r="A297" i="3" s="1"/>
  <c r="A301" i="3" s="1"/>
  <c r="A305" i="3" s="1"/>
  <c r="A309" i="3" s="1"/>
  <c r="A313" i="3" s="1"/>
  <c r="A317" i="3" s="1"/>
  <c r="A321" i="3" s="1"/>
  <c r="A325" i="3" s="1"/>
  <c r="A329" i="3" s="1"/>
  <c r="A333" i="3" s="1"/>
  <c r="A337" i="3" s="1"/>
  <c r="A341" i="3" s="1"/>
  <c r="A345" i="3" s="1"/>
  <c r="A349" i="3" s="1"/>
  <c r="A353" i="3" s="1"/>
  <c r="A357" i="3" s="1"/>
  <c r="A361" i="3" s="1"/>
  <c r="A365" i="3" s="1"/>
  <c r="A369" i="3" s="1"/>
  <c r="A373" i="3" s="1"/>
  <c r="A377" i="3" s="1"/>
  <c r="A381" i="3" s="1"/>
  <c r="A385" i="3" s="1"/>
  <c r="A389" i="3" s="1"/>
  <c r="A393" i="3" s="1"/>
  <c r="A397" i="3" s="1"/>
  <c r="A401" i="3" s="1"/>
  <c r="A405" i="3" s="1"/>
  <c r="A409" i="3" s="1"/>
  <c r="A413" i="3" s="1"/>
</calcChain>
</file>

<file path=xl/sharedStrings.xml><?xml version="1.0" encoding="utf-8"?>
<sst xmlns="http://schemas.openxmlformats.org/spreadsheetml/2006/main" count="2024" uniqueCount="389">
  <si>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</si>
  <si>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</si>
  <si>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</si>
  <si>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</si>
  <si>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</si>
  <si>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</si>
  <si>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</si>
  <si>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</si>
  <si>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</si>
  <si>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</si>
  <si>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</si>
  <si>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</si>
  <si>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</si>
  <si>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</si>
  <si>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</si>
  <si>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</si>
  <si>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</si>
  <si>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</si>
  <si>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</si>
  <si>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</si>
  <si>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</si>
  <si>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</si>
  <si>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</si>
  <si>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</si>
  <si>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</si>
  <si>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</si>
  <si>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</si>
  <si>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</si>
  <si>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</si>
  <si>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</si>
  <si>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</si>
  <si>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</si>
  <si>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</si>
  <si>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</si>
  <si>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</si>
  <si>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</si>
  <si>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</si>
  <si>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</si>
  <si>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</si>
  <si>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</si>
  <si>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</si>
  <si>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</si>
  <si>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</si>
  <si>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</si>
  <si>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</si>
  <si>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</si>
  <si>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</si>
  <si>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</si>
  <si>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</si>
  <si>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</si>
  <si>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</si>
  <si>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</si>
  <si>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</si>
  <si>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</si>
  <si>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</si>
  <si>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</si>
  <si>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</si>
  <si>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</si>
  <si>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</si>
  <si>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</si>
  <si>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</si>
  <si>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</si>
  <si>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</si>
  <si>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</si>
  <si>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</si>
  <si>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</si>
  <si>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</si>
  <si>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</si>
  <si>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</si>
  <si>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</si>
  <si>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</si>
  <si>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</si>
  <si>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</si>
  <si>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</si>
  <si>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</si>
  <si>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</si>
  <si>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</si>
  <si>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</si>
  <si>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</si>
  <si>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</si>
  <si>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</si>
  <si>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</si>
  <si>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</si>
  <si>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</si>
  <si>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</si>
  <si>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</si>
  <si>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</si>
  <si>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</si>
  <si>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</si>
  <si>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</si>
  <si>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</si>
  <si>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Jess Blakemore</t>
  </si>
  <si>
    <t>jessica.m.blakemore@who.eop.gov</t>
  </si>
  <si>
    <t>EXECUTIVE OFFICE OF THE PRESIDENT</t>
  </si>
  <si>
    <t>WHITE HOUSE OFFICE</t>
  </si>
  <si>
    <t>x</t>
  </si>
  <si>
    <t>Demetre Daskalakis</t>
  </si>
  <si>
    <t>Deputy Coordinator for the Monkeypox Response</t>
  </si>
  <si>
    <t>Lecture</t>
  </si>
  <si>
    <t>Brown University School of Public Health</t>
  </si>
  <si>
    <t>Providence, RI</t>
  </si>
  <si>
    <t>4/5/2023-4/6/2023</t>
  </si>
  <si>
    <t>Transportation</t>
  </si>
  <si>
    <t>Brown University</t>
  </si>
  <si>
    <t>Ashish Jha</t>
  </si>
  <si>
    <t>Grand Rounds Lecture</t>
  </si>
  <si>
    <t>New York City Department of Health and Mental Hygiene</t>
  </si>
  <si>
    <t>New York, NY</t>
  </si>
  <si>
    <t xml:space="preserve">New York City Department of Health and Mental Hygiene		</t>
  </si>
  <si>
    <t>Julie Rodriguez</t>
  </si>
  <si>
    <t>Opening Remarks at Reservation Economic Summit</t>
  </si>
  <si>
    <t>Deputy Assistant to the President and Director of the White House Office of Intergovernmental Affairs</t>
  </si>
  <si>
    <t>National Center for American Indian Enterprise Development</t>
  </si>
  <si>
    <t>Las Vegas, NV</t>
  </si>
  <si>
    <t>4/3/2023-4/4/2023</t>
  </si>
  <si>
    <t xml:space="preserve">National Center for American Indian Enterprise Development		</t>
  </si>
  <si>
    <t>John Podesta</t>
  </si>
  <si>
    <t>CLEANPOWER Conference &amp; Exhibition</t>
  </si>
  <si>
    <t>Senior Advisor to the President for Clean Energy Innovation and Implementation</t>
  </si>
  <si>
    <t>American Clean Power Association</t>
  </si>
  <si>
    <t>5/22/2023-5/23/2023</t>
  </si>
  <si>
    <t>New Orleans, LA</t>
  </si>
  <si>
    <t xml:space="preserve">American Clean Power Association		</t>
  </si>
  <si>
    <t>2023 Spring Meeting</t>
  </si>
  <si>
    <t>NYC American Society of Microbiology</t>
  </si>
  <si>
    <t>6/1/2023-6/2/2023</t>
  </si>
  <si>
    <t xml:space="preserve">NYC American Society of Microbiology		</t>
  </si>
  <si>
    <t>Tough Decisions Made Easier UCLA CME Course</t>
  </si>
  <si>
    <t>UCLA</t>
  </si>
  <si>
    <t>Los Angeles, CA</t>
  </si>
  <si>
    <t>5/30/2023-6/1/2023</t>
  </si>
  <si>
    <t xml:space="preserve">UCLA		</t>
  </si>
  <si>
    <t>Annual Meeting, Open Forum Fireside Chat</t>
  </si>
  <si>
    <t>American Medical Association</t>
  </si>
  <si>
    <t>Chicago, IL</t>
  </si>
  <si>
    <t>6/10/2023-6/11/2023</t>
  </si>
  <si>
    <t xml:space="preserve">American Medical Association		</t>
  </si>
  <si>
    <t>The Rockefeller Foundation at 100: The Big Bets on Humanity's Needs</t>
  </si>
  <si>
    <t>The Rockefeller Foundation</t>
  </si>
  <si>
    <t>05/24/2023 - 05/24/2023</t>
  </si>
  <si>
    <t xml:space="preserve">The Rockefeller Foundation		</t>
  </si>
  <si>
    <t>Philip Droege</t>
  </si>
  <si>
    <t>Denver AMRA Spring Seminar</t>
  </si>
  <si>
    <t>Director of Records Management</t>
  </si>
  <si>
    <t>Denver ARMA</t>
  </si>
  <si>
    <t>Denver, CO</t>
  </si>
  <si>
    <t>4/17/2023 - 4/18/2023</t>
  </si>
  <si>
    <t xml:space="preserve">Denver ARMA		</t>
  </si>
  <si>
    <t>Kelliann Blazek</t>
  </si>
  <si>
    <t>Empowering Eaters: Access, Affordability, and Healthy Choices in Support of the National Strategy on Hunger, Nutrition, and Health</t>
  </si>
  <si>
    <t>Special Assistant to the President for Agriculture and Rural Policy</t>
  </si>
  <si>
    <t>Food Tank and Farmer's Fridge</t>
  </si>
  <si>
    <t>7/31/2023 - 8/2/2023</t>
  </si>
  <si>
    <t>Food Tank</t>
  </si>
  <si>
    <t>THE WEEKEND</t>
  </si>
  <si>
    <t>Think Big Inc. </t>
  </si>
  <si>
    <t>09/21/2023-09/22/2023</t>
  </si>
  <si>
    <t>Aspen, CO</t>
  </si>
  <si>
    <t xml:space="preserve">Climate Imperative Foundation		</t>
  </si>
  <si>
    <t>Aspen Ideas Festival 2023</t>
  </si>
  <si>
    <t>Aspen Institute</t>
  </si>
  <si>
    <t>6/27/2023-6/28/2023</t>
  </si>
  <si>
    <t>Will McIntee</t>
  </si>
  <si>
    <t>Smart Rural Community Live Summit</t>
  </si>
  <si>
    <t>Senior Advisor for Public Engagement</t>
  </si>
  <si>
    <t>Foundation for Rural Service</t>
  </si>
  <si>
    <t>6/26/2023-6/28/2023</t>
  </si>
  <si>
    <t>Fort Lauderdale, FL</t>
  </si>
  <si>
    <t>Maria Gretchen Sierra-Zorita</t>
  </si>
  <si>
    <t>Econo Encuentro Familiar</t>
  </si>
  <si>
    <t>Director for Puerto Rico and Territories</t>
  </si>
  <si>
    <t>Econo</t>
  </si>
  <si>
    <t>Rio Grande, PR</t>
  </si>
  <si>
    <t>7/13/2023-7/15/2023</t>
  </si>
  <si>
    <t>Fundacion Gestos Positivos Econo</t>
  </si>
  <si>
    <t>Catherine Oakar</t>
  </si>
  <si>
    <t>Advancing Food is Medicine: Approaches in Support of the National Strategy on Hunger, Nutrition, and Health</t>
  </si>
  <si>
    <t>Special Assistant to the President for Community Public Health and Disparities</t>
  </si>
  <si>
    <t>Food Tank and the Friedman School of Nutrition Science and Policy at Tufts University</t>
  </si>
  <si>
    <t>Boston, MA</t>
  </si>
  <si>
    <t>6/20/2023-6/21/2023</t>
  </si>
  <si>
    <t>Monica Gorman</t>
  </si>
  <si>
    <t>Council on Foreign Relations National Conference</t>
  </si>
  <si>
    <t>Special Assistant to the President for Manufacturing and Industrial Policy</t>
  </si>
  <si>
    <t>Council on Foreign Relations</t>
  </si>
  <si>
    <t>6/16/2023-6/17/2023</t>
  </si>
  <si>
    <t xml:space="preserve">Council on Foreign Relations		</t>
  </si>
  <si>
    <t>Mitch Landrieu</t>
  </si>
  <si>
    <t>Duke University Sanford School lecture</t>
  </si>
  <si>
    <t>Senior Advisor and Infrastructure Implementation Coordinator</t>
  </si>
  <si>
    <t>Duke University Sanford School of Public Policy</t>
  </si>
  <si>
    <t>Durham, NC</t>
  </si>
  <si>
    <t>9/6/2023-9/7/2023</t>
  </si>
  <si>
    <t xml:space="preserve">Duke University Sanford School of Public Policy		</t>
  </si>
  <si>
    <t>Sheila Casey</t>
  </si>
  <si>
    <t>Hiring our Heroes Employment Council Meeting</t>
  </si>
  <si>
    <t>Special Assistant to the President and Executive Director of Joining Forces</t>
  </si>
  <si>
    <t>Hiring Our Heroes</t>
  </si>
  <si>
    <t>Bentonville, AR</t>
  </si>
  <si>
    <t>7/12/2023-7/13/2023</t>
  </si>
  <si>
    <t>National Meeting of the National Coalition of STD Directors (NCSD)</t>
  </si>
  <si>
    <t>NCSD</t>
  </si>
  <si>
    <t>5/17/2023-5/18/2023</t>
  </si>
  <si>
    <t xml:space="preserve">NCSD		</t>
  </si>
  <si>
    <t>Veteran and Military Spouses in the Healthcare and Life Sciences Ind Roundtable</t>
  </si>
  <si>
    <t>Hiring Our Heroes, Chamber of Commerce Foundation</t>
  </si>
  <si>
    <t>New Brunswick, NJ</t>
  </si>
  <si>
    <t>9/26/2023-9/27/2023</t>
  </si>
  <si>
    <t>Celeste Drake</t>
  </si>
  <si>
    <t>Climate Jobs National Resource Center Retreat</t>
  </si>
  <si>
    <t>Deputy Assistant to the President and Deputy Director of the National Economic Council</t>
  </si>
  <si>
    <t>Climate Jobs National Resource Center</t>
  </si>
  <si>
    <t>Warrenton, VA</t>
  </si>
  <si>
    <t xml:space="preserve">Climate Jobs National Resource Center		</t>
  </si>
  <si>
    <t>PaaWee Rivera</t>
  </si>
  <si>
    <t>National Center for American Indian Enterprise Development Reservation Economic Summit 2023</t>
  </si>
  <si>
    <t>Senior Advisor to the Office of Intergovernmental Affairs and Director of Tribal Affairs</t>
  </si>
  <si>
    <t>National Center for American Indian Enterprise Development (NCAIED)</t>
  </si>
  <si>
    <t xml:space="preserve">National Center for American Indian Enterprise Development (NCAIED)		</t>
  </si>
  <si>
    <t>4/2/2023-4/6/2023</t>
  </si>
  <si>
    <t>Eduardo Cisneros</t>
  </si>
  <si>
    <t>NALEO 40th Annual Conference Event </t>
  </si>
  <si>
    <t>Director of Intergovernmental Affairs for the COVID-19 Response</t>
  </si>
  <si>
    <t>Lumina Foundation</t>
  </si>
  <si>
    <t>Indianapolis, IN</t>
  </si>
  <si>
    <t>7/11/2023-7/13/2023</t>
  </si>
  <si>
    <t xml:space="preserve">Lumina Foundation		</t>
  </si>
  <si>
    <t>Conference Fee</t>
  </si>
  <si>
    <t>Food is Medicine Research into Action Retreat</t>
  </si>
  <si>
    <t>Sacramento, CA</t>
  </si>
  <si>
    <t>5/17/2023-5/19/2023</t>
  </si>
  <si>
    <t>Nikki Romanik</t>
  </si>
  <si>
    <t>Reflecting on One Year of MPOX Response Panelist at Boston University's Center for Emerging Infectious Diseases Policy and Research</t>
  </si>
  <si>
    <t>Senior Policy Advisor</t>
  </si>
  <si>
    <t>Boston University's Center for Emerging Infectious Diseases Policy and Research</t>
  </si>
  <si>
    <t>8/16/2023-8/18/2023</t>
  </si>
  <si>
    <t>Boston University</t>
  </si>
  <si>
    <t xml:space="preserve">Boston University		</t>
  </si>
  <si>
    <t>Empowering Eaters: Access, Affordability, and Healthy Choices</t>
  </si>
  <si>
    <t>Special Assistant to the President for Comunity Public Health and Disparities</t>
  </si>
  <si>
    <t>8/1/2023-8/2/2023</t>
  </si>
  <si>
    <t xml:space="preserve">Food Tank		</t>
  </si>
  <si>
    <t>7/31/2023-8/2/2023</t>
  </si>
  <si>
    <t>Jessica Schubel</t>
  </si>
  <si>
    <t>One Mind at Work 2023 Global Forum </t>
  </si>
  <si>
    <t>Special Assistant to the President for Health care</t>
  </si>
  <si>
    <t>One Mind at Work</t>
  </si>
  <si>
    <t>Napa, CA</t>
  </si>
  <si>
    <t>9/12/2023-9/13/2023</t>
  </si>
  <si>
    <t xml:space="preserve">One Mind at Work		</t>
  </si>
  <si>
    <t>Teaching Kitchens Convening: What to Expect</t>
  </si>
  <si>
    <t>Teaching Kitchens</t>
  </si>
  <si>
    <t>Cambridge, MA</t>
  </si>
  <si>
    <t>7/28/2023-8/1/2023</t>
  </si>
  <si>
    <t xml:space="preserve">Teaching Kitchens		</t>
  </si>
  <si>
    <t>Lina Volin</t>
  </si>
  <si>
    <t>Yale University Panel</t>
  </si>
  <si>
    <t>Director for Health Policy</t>
  </si>
  <si>
    <t>Solomon Center for Health Law and Policy at Yale Law School</t>
  </si>
  <si>
    <t>New Haven, CT</t>
  </si>
  <si>
    <t>9/19/2023-9/20/2023</t>
  </si>
  <si>
    <t xml:space="preserve">Solomon Center for Health Law and Policy at Yale Law School		</t>
  </si>
  <si>
    <t>Georgette Furukawa</t>
  </si>
  <si>
    <t>Japanese American Citizens League (JACL) National Covention</t>
  </si>
  <si>
    <t>Advisor for Asian American, Native Hawaiian, and Pacific Islander</t>
  </si>
  <si>
    <t>JACL National</t>
  </si>
  <si>
    <t>7/19/2023-7/21/2023</t>
  </si>
  <si>
    <t xml:space="preserve">Japanese American Citizens League		</t>
  </si>
  <si>
    <t>Erika Moritsugu</t>
  </si>
  <si>
    <t>2023 Outstanding 50 Asian Americans in Business Awards </t>
  </si>
  <si>
    <t>Deputy Assistant to the President and Asian American, Native Hawaiian, and Pacific Islander Senior Liaison</t>
  </si>
  <si>
    <t>Asian American Business Development Center</t>
  </si>
  <si>
    <t xml:space="preserve">Asian American Business Development Center		</t>
  </si>
  <si>
    <t>Event Fee</t>
  </si>
  <si>
    <t>Neera Tanden</t>
  </si>
  <si>
    <t>Texas Tribune Festival </t>
  </si>
  <si>
    <t>Assistant to the President and Domestic Policy Advisor</t>
  </si>
  <si>
    <t>Texas Tribune</t>
  </si>
  <si>
    <t>Austin, Texas</t>
  </si>
  <si>
    <t>9/22/2023-9/23/2023</t>
  </si>
  <si>
    <t xml:space="preserve">Texas Tribune		</t>
  </si>
  <si>
    <t>Elizabeth Kelly</t>
  </si>
  <si>
    <t>Atlantic Council Transatlantic Forum on US-European GeoEconomics</t>
  </si>
  <si>
    <t>Special Assistant to the President for Economic Policy</t>
  </si>
  <si>
    <t>Atlantic Council</t>
  </si>
  <si>
    <t>Berlin, Germany</t>
  </si>
  <si>
    <t>9/21/2023-9/23/2023</t>
  </si>
  <si>
    <t xml:space="preserve">Atlantic Council		</t>
  </si>
  <si>
    <t>The 2023 Hawai’i Conference on Language Access</t>
  </si>
  <si>
    <t>Hawai’i State Office of Language Access</t>
  </si>
  <si>
    <t>Honolulu, HI</t>
  </si>
  <si>
    <t>8/28/2023-8/30/2023</t>
  </si>
  <si>
    <t xml:space="preserve">Hawai’i State Office of Language Access		</t>
  </si>
  <si>
    <t>Jennifer Klein</t>
  </si>
  <si>
    <t>Yale Law School Panel on the Year Since Dobbs</t>
  </si>
  <si>
    <t>Assistant to the President and Co-Chair and Executive Director of the White House Gender Policy Council</t>
  </si>
  <si>
    <t>Karen Skelton</t>
  </si>
  <si>
    <t>Manufacturing Summit "Recapturing Manufacturing Prominence"</t>
  </si>
  <si>
    <t>Senior Policy Advisor for Clean Energy Innovation and Implementation</t>
  </si>
  <si>
    <t>The Milken Institute</t>
  </si>
  <si>
    <t>Cincinatti, OH</t>
  </si>
  <si>
    <t>6/13/2023-6/14/2023</t>
  </si>
  <si>
    <t xml:space="preserve">The Milken Institute		</t>
  </si>
  <si>
    <t>IRA Education Event</t>
  </si>
  <si>
    <t>Rocky Mountain Institute and Bloomberg Foundation</t>
  </si>
  <si>
    <t>Charlotte, NC</t>
  </si>
  <si>
    <t xml:space="preserve">Rocky Mountain Institute		</t>
  </si>
  <si>
    <t>Vincent Reina</t>
  </si>
  <si>
    <t>Housing Supply Event</t>
  </si>
  <si>
    <t>Senior Policy Advisor for Housing and Urban Policy</t>
  </si>
  <si>
    <t>Terner Center at UC Berkelely and Furman Center at NYU</t>
  </si>
  <si>
    <t>Santa Monica, California</t>
  </si>
  <si>
    <t>8/7/2023-8/8/2023</t>
  </si>
  <si>
    <t>University of California, Berkeley</t>
  </si>
  <si>
    <t>Frances Thomas</t>
  </si>
  <si>
    <t>Western Arctic Trip</t>
  </si>
  <si>
    <t>Special Assistant to the President for Climate and Senior Advisor for Strategic Planning</t>
  </si>
  <si>
    <t>American Lands Project</t>
  </si>
  <si>
    <t>8/12/2023-8/18/2023</t>
  </si>
  <si>
    <t xml:space="preserve">American Lands Project		</t>
  </si>
  <si>
    <t>Air and Ground Transportation</t>
  </si>
  <si>
    <t>Accomodations/Guide</t>
  </si>
  <si>
    <t>Aspen Ministers Forum</t>
  </si>
  <si>
    <t>Senor Advisor to the President for Clean Energy Innovation and Implementation</t>
  </si>
  <si>
    <t>The Aspen Institute</t>
  </si>
  <si>
    <t>Copenhagen, Denmark</t>
  </si>
  <si>
    <t>10/7/2023-10/9/2023</t>
  </si>
  <si>
    <t xml:space="preserve">The Aspen Institute		</t>
  </si>
  <si>
    <t>Sol Ortega</t>
  </si>
  <si>
    <t>Unidos US Conference</t>
  </si>
  <si>
    <t>Unidos US </t>
  </si>
  <si>
    <t>7/22/2023-7/24/2023</t>
  </si>
  <si>
    <t xml:space="preserve">Unidos US		</t>
  </si>
  <si>
    <t>Food is Medicine National Summit</t>
  </si>
  <si>
    <t>Tufts University</t>
  </si>
  <si>
    <t xml:space="preserve">Tufts University		</t>
  </si>
  <si>
    <t>Judith Fong</t>
  </si>
  <si>
    <t>National Association of Counties  2023 Federal Fellowship Initiative</t>
  </si>
  <si>
    <t>Intergovernmental Affairs Coordinator and Policy analyst</t>
  </si>
  <si>
    <t>National Association of Counties</t>
  </si>
  <si>
    <t>Maricopa, Arizona</t>
  </si>
  <si>
    <t xml:space="preserve">National Association of Counties		</t>
  </si>
  <si>
    <t>6/27-30/2023</t>
  </si>
  <si>
    <t>Lukas McGowan</t>
  </si>
  <si>
    <t>Senior Advisor to the Office of Intergovernental Affairs</t>
  </si>
  <si>
    <t>Kathryn Ann Searcy</t>
  </si>
  <si>
    <t>Chief of Staff and Executive Secretary for Infrastructure Implementation</t>
  </si>
  <si>
    <t>Maya Humes</t>
  </si>
  <si>
    <t>Senior Communications Advisor</t>
  </si>
  <si>
    <t>Alyssa Charney</t>
  </si>
  <si>
    <t>Midwest Climate and Energy Funders Group Annual Meeting</t>
  </si>
  <si>
    <t>Director for Lands and Climate-Smart Agriculture</t>
  </si>
  <si>
    <t>Climate and Energy Funders Group - Biodiversity Funders Group</t>
  </si>
  <si>
    <t>9/25/2025-9/26/2023</t>
  </si>
  <si>
    <t xml:space="preserve">Climate and Energy Funders Group - Biodiversity Funders Group		</t>
  </si>
  <si>
    <t>78th Annual Memorial Day Service and post-reception at the Nisei Veterans Memorial Hall</t>
  </si>
  <si>
    <t>Nisei Veterans Committee</t>
  </si>
  <si>
    <t>Seattle, WA</t>
  </si>
  <si>
    <t>5/28/2023-5/29/2023</t>
  </si>
  <si>
    <t xml:space="preserve">Nisei Veterans Committee		</t>
  </si>
  <si>
    <t>AAP, ASCI, APSA Annual Meeting</t>
  </si>
  <si>
    <t>Association of American Physicians</t>
  </si>
  <si>
    <t>4/21/2023-4/23/2023</t>
  </si>
  <si>
    <t xml:space="preserve">Association of American Physicians		</t>
  </si>
  <si>
    <t>The Asian American Foundation AANHPI Summit and Heritage Heroes Award Dinner</t>
  </si>
  <si>
    <t>The Asian American Foundation</t>
  </si>
  <si>
    <t>5/5/2023-5/6/2023</t>
  </si>
  <si>
    <t xml:space="preserve">The Asian American Foundation		</t>
  </si>
  <si>
    <t>Mario Cardona</t>
  </si>
  <si>
    <t>The Implications of Climate Change: Strategies to Support Young Children's Healthy Development</t>
  </si>
  <si>
    <t>Senior Advisor for Early Childhood Development and Education</t>
  </si>
  <si>
    <t>Too Small to Fail, Clinton Foundation</t>
  </si>
  <si>
    <t xml:space="preserve">Too Small to Fail, Clinton Foundation		</t>
  </si>
  <si>
    <t>Christian Linke Young</t>
  </si>
  <si>
    <t>Aspen Ideas Festival</t>
  </si>
  <si>
    <t>Deputy Assistant to the President for Health and Veterans Affairs</t>
  </si>
  <si>
    <t>6/27/2023-6/29/2023</t>
  </si>
  <si>
    <t xml:space="preserve">Aspen Institute		</t>
  </si>
  <si>
    <t>Reflecting on One Year of MPOX Response</t>
  </si>
  <si>
    <t>Boston University, Center for Emerging Infectious Diseases,Policy, and Research</t>
  </si>
  <si>
    <t xml:space="preserve">Boston University, Center for Emerging Infectious Diseases,Policy, and Research		</t>
  </si>
  <si>
    <t>Equality Federation's Leadership Conference 2023</t>
  </si>
  <si>
    <t>Equality Federation</t>
  </si>
  <si>
    <t>1353 Travel Report for EXECUTIVE OFFICE OF THE PRESIDENT, WHITE HOUSE OFFICE for the reporting period APRIL 1 - SEPTEMBER 30, 2023</t>
  </si>
  <si>
    <t>Assistant to the President and Coordinator of the COVID-19 Response</t>
  </si>
  <si>
    <r>
      <rPr>
        <b/>
        <sz val="8"/>
        <rFont val="Arial"/>
        <family val="2"/>
      </rPr>
      <t>OGE Form-1353</t>
    </r>
    <r>
      <rPr>
        <sz val="8"/>
        <rFont val="Arial"/>
        <family val="2"/>
      </rPr>
      <t xml:space="preserve">
(OGE-Approved Alternative for SF-326)
February 2011</t>
    </r>
  </si>
  <si>
    <r>
      <t xml:space="preserve">This report implements 31 U.S.C. </t>
    </r>
    <r>
      <rPr>
        <sz val="8"/>
        <rFont val="Calibri"/>
        <family val="2"/>
      </rPr>
      <t>§</t>
    </r>
    <r>
      <rPr>
        <sz val="8"/>
        <rFont val="Arial"/>
        <family val="2"/>
      </rPr>
      <t xml:space="preserve"> 1353.  It does not supersede other reports that may have to be filed when travel expenses are accepted under other authority.  For definitions and policies, see 41 CFR part 304-1.</t>
    </r>
  </si>
  <si>
    <t>Alaska</t>
  </si>
  <si>
    <t>Hiring Our Heros, U.S. Chamber of Commerce Foundation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</si>
</sst>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_);[Red]\(&quot;$&quot;#,##0\)"/>
    <numFmt numFmtId="8" formatCode="&quot;$&quot;#,##0.00_);[Red]\(&quot;$&quot;#,##0.00\)"/>
  </numFmts>
  <fonts count="28">
    <font>
      <sz val="10"/>
      <name val="Arial"/>
    </font>
    <font>
      <sz val="11"/>
      <color theme="1"/>
      <name val="Calibri"/>
      <family val="2"/>
      <scheme val="minor"/>
    </font>
    <font>
      <sz val="8"/>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u/>
      <sz val="11"/>
      <color theme="10"/>
      <name val="Calibri"/>
      <family val="2"/>
      <scheme val="minor"/>
    </font>
    <font>
      <sz val="8"/>
      <color rgb="FF000000"/>
      <name val="Arial"/>
      <family val="2"/>
    </font>
    <font>
      <sz val="8"/>
      <name val="Calibri"/>
      <family val="2"/>
    </font>
    <font>
      <u/>
      <sz val="8"/>
      <color theme="10"/>
      <name val="Calibri"/>
      <family val="2"/>
      <scheme val="minor"/>
    </font>
  </fonts>
  <fills count="10">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s>
  <borders count="59">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style="thick">
        <color indexed="64"/>
      </left>
      <right style="medium">
        <color indexed="64"/>
      </right>
      <top/>
      <bottom/>
      <diagonal/>
    </border>
    <border>
      <left style="thick">
        <color indexed="64"/>
      </left>
      <right style="medium">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7">
    <xf numFmtId="0" fontId="0" fillId="0" borderId="0"/>
    <xf numFmtId="0" fontId="5" fillId="8" borderId="2" applyBorder="0">
      <alignment horizontal="center" vertical="center" wrapText="1"/>
    </xf>
    <xf numFmtId="0" fontId="9" fillId="9" borderId="33" applyBorder="0">
      <alignment horizontal="center" wrapText="1"/>
      <protection hidden="1"/>
    </xf>
    <xf numFmtId="0" fontId="16" fillId="8" borderId="29" applyFont="0" applyBorder="0">
      <alignment horizontal="left" vertical="center" wrapText="1"/>
    </xf>
    <xf numFmtId="0" fontId="17" fillId="6" borderId="2" applyBorder="0">
      <alignment horizontal="center"/>
      <protection locked="0"/>
    </xf>
    <xf numFmtId="0" fontId="18" fillId="6" borderId="28" applyBorder="0">
      <alignment horizontal="center"/>
      <protection locked="0"/>
    </xf>
    <xf numFmtId="0" fontId="4" fillId="3" borderId="27" applyBorder="0">
      <alignment horizontal="center" vertical="center"/>
    </xf>
    <xf numFmtId="0" fontId="8" fillId="7" borderId="9" applyBorder="0">
      <alignment horizontal="center" vertical="center" wrapText="1"/>
    </xf>
    <xf numFmtId="0" fontId="4" fillId="2" borderId="26">
      <alignment horizontal="center" vertical="center"/>
    </xf>
    <xf numFmtId="0" fontId="4" fillId="2" borderId="31">
      <alignment horizontal="center" vertical="center" wrapText="1"/>
    </xf>
    <xf numFmtId="0" fontId="6" fillId="6" borderId="0">
      <alignment wrapText="1"/>
      <protection locked="0"/>
    </xf>
    <xf numFmtId="0" fontId="4" fillId="5" borderId="22">
      <alignment vertical="center" wrapText="1"/>
    </xf>
    <xf numFmtId="0" fontId="4" fillId="5" borderId="9">
      <alignment vertical="center" wrapText="1"/>
    </xf>
    <xf numFmtId="0" fontId="6" fillId="0" borderId="4">
      <alignment horizontal="center" vertical="center"/>
    </xf>
    <xf numFmtId="0" fontId="2" fillId="4" borderId="17" applyNumberFormat="0" applyFill="0" applyBorder="0">
      <alignment horizontal="left" vertical="center" wrapText="1"/>
      <protection locked="0"/>
    </xf>
    <xf numFmtId="0" fontId="1" fillId="0" borderId="0"/>
    <xf numFmtId="0" fontId="24" fillId="0" borderId="0" applyNumberFormat="0" applyFill="0" applyBorder="0" applyAlignment="0" applyProtection="0"/>
  </cellStyleXfs>
  <cellXfs count="213">
    <xf numFmtId="0" fontId="0" fillId="0" borderId="0" xfId="0"/>
    <xf numFmtId="14" fontId="2" fillId="4" borderId="17" xfId="0" applyNumberFormat="1" applyFont="1" applyFill="1" applyBorder="1" applyAlignment="1" applyProtection="1">
      <alignment horizontal="left" vertical="center" wrapText="1"/>
      <protection locked="0"/>
    </xf>
    <xf numFmtId="0" fontId="0" fillId="0" borderId="0" xfId="0"/>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0" xfId="0"/>
    <xf numFmtId="0" fontId="7" fillId="8" borderId="0" xfId="0" applyFont="1" applyFill="1"/>
    <xf numFmtId="0" fontId="6" fillId="8" borderId="0" xfId="0" applyFont="1" applyFill="1" applyAlignment="1">
      <alignment wrapText="1"/>
    </xf>
    <xf numFmtId="0" fontId="20"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2" fillId="8" borderId="0" xfId="0" applyFont="1" applyFill="1"/>
    <xf numFmtId="0" fontId="3" fillId="0" borderId="0" xfId="0" applyFont="1"/>
    <xf numFmtId="0" fontId="23" fillId="8" borderId="0" xfId="0" applyFont="1" applyFill="1"/>
    <xf numFmtId="0" fontId="15" fillId="8" borderId="0" xfId="0" applyFont="1" applyFill="1" applyAlignment="1">
      <alignment horizontal="left" vertical="top"/>
    </xf>
    <xf numFmtId="0" fontId="0" fillId="0" borderId="0" xfId="0" applyAlignment="1">
      <alignment horizontal="center"/>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2" fillId="4" borderId="17" xfId="0" applyFont="1" applyFill="1" applyBorder="1" applyAlignment="1" applyProtection="1">
      <alignment horizontal="left" vertical="center" wrapText="1"/>
    </xf>
    <xf numFmtId="14" fontId="2" fillId="4" borderId="17" xfId="0" applyNumberFormat="1" applyFont="1" applyFill="1" applyBorder="1" applyAlignment="1" applyProtection="1">
      <alignment horizontal="left" vertical="center" wrapText="1"/>
    </xf>
    <xf numFmtId="0" fontId="2" fillId="4" borderId="12" xfId="0" applyFont="1" applyFill="1" applyBorder="1" applyAlignment="1" applyProtection="1">
      <alignment vertical="center" wrapText="1"/>
    </xf>
    <xf numFmtId="0" fontId="2" fillId="4" borderId="13" xfId="0" applyFont="1" applyFill="1" applyBorder="1" applyAlignment="1" applyProtection="1">
      <alignment horizontal="left" vertical="center" wrapText="1"/>
    </xf>
    <xf numFmtId="0" fontId="2" fillId="4" borderId="12" xfId="0" applyFont="1" applyFill="1" applyBorder="1" applyAlignment="1" applyProtection="1">
      <alignment horizontal="left" vertical="center" wrapText="1"/>
    </xf>
    <xf numFmtId="0" fontId="2" fillId="4" borderId="10" xfId="0" applyFont="1" applyFill="1" applyBorder="1" applyAlignment="1" applyProtection="1">
      <alignment horizontal="left" vertical="center" wrapText="1"/>
    </xf>
    <xf numFmtId="0" fontId="2" fillId="4" borderId="19" xfId="0" applyFont="1" applyFill="1" applyBorder="1" applyAlignment="1" applyProtection="1">
      <alignment horizontal="left" vertical="center" wrapText="1"/>
    </xf>
    <xf numFmtId="0" fontId="2" fillId="4" borderId="48" xfId="0" applyFont="1" applyFill="1" applyBorder="1" applyAlignment="1" applyProtection="1">
      <alignment horizontal="left" vertical="center" wrapText="1"/>
    </xf>
    <xf numFmtId="0" fontId="4" fillId="6" borderId="11" xfId="7" applyFont="1" applyFill="1" applyBorder="1" applyAlignment="1" applyProtection="1">
      <alignment vertical="center" wrapText="1"/>
      <protection locked="0"/>
    </xf>
    <xf numFmtId="0" fontId="2" fillId="6" borderId="45" xfId="14" applyFont="1" applyFill="1" applyBorder="1" applyAlignment="1">
      <alignment horizontal="center" vertical="center" wrapText="1"/>
      <protection locked="0"/>
    </xf>
    <xf numFmtId="0" fontId="2" fillId="6" borderId="11" xfId="14" applyFont="1" applyFill="1" applyBorder="1" applyAlignment="1">
      <alignment horizontal="center" vertical="center" wrapText="1"/>
      <protection locked="0"/>
    </xf>
    <xf numFmtId="0" fontId="2" fillId="5" borderId="23" xfId="14" applyFont="1" applyFill="1" applyBorder="1" applyAlignment="1" applyProtection="1">
      <alignment horizontal="center" vertical="center" wrapText="1"/>
    </xf>
    <xf numFmtId="0" fontId="2" fillId="4" borderId="49" xfId="14" applyFont="1" applyFill="1" applyBorder="1" applyAlignment="1">
      <alignment horizontal="center" vertical="center" wrapText="1"/>
      <protection locked="0"/>
    </xf>
    <xf numFmtId="0" fontId="2" fillId="4" borderId="9" xfId="14" applyFont="1" applyFill="1" applyBorder="1" applyAlignment="1">
      <alignment horizontal="center" vertical="center" wrapText="1"/>
      <protection locked="0"/>
    </xf>
    <xf numFmtId="0" fontId="2" fillId="0" borderId="49" xfId="14" applyFont="1" applyFill="1" applyBorder="1" applyAlignment="1">
      <alignment horizontal="center" vertical="center" wrapText="1"/>
      <protection locked="0"/>
    </xf>
    <xf numFmtId="0" fontId="2" fillId="0" borderId="9" xfId="14" applyFont="1" applyFill="1" applyBorder="1" applyAlignment="1">
      <alignment horizontal="center" vertical="center" wrapText="1"/>
      <protection locked="0"/>
    </xf>
    <xf numFmtId="0" fontId="2" fillId="4" borderId="42" xfId="14" applyFont="1" applyFill="1" applyBorder="1" applyAlignment="1">
      <alignment horizontal="center" vertical="center" wrapText="1"/>
      <protection locked="0"/>
    </xf>
    <xf numFmtId="0" fontId="2" fillId="6" borderId="30" xfId="14" applyFont="1" applyFill="1" applyBorder="1" applyAlignment="1">
      <alignment vertical="center" wrapText="1"/>
      <protection locked="0"/>
    </xf>
    <xf numFmtId="0" fontId="2" fillId="6" borderId="15" xfId="15" applyFont="1" applyFill="1" applyBorder="1" applyAlignment="1" applyProtection="1">
      <alignment vertical="center" wrapText="1"/>
      <protection locked="0"/>
    </xf>
    <xf numFmtId="0" fontId="4" fillId="5" borderId="17" xfId="11" applyFont="1" applyBorder="1" applyAlignment="1" applyProtection="1">
      <alignment vertical="center" wrapText="1"/>
    </xf>
    <xf numFmtId="0" fontId="4" fillId="5" borderId="21" xfId="11" applyFont="1" applyBorder="1" applyAlignment="1" applyProtection="1">
      <alignment vertical="center" wrapText="1"/>
    </xf>
    <xf numFmtId="0" fontId="4" fillId="5" borderId="9" xfId="12" applyFont="1" applyAlignment="1" applyProtection="1">
      <alignment vertical="center" wrapText="1"/>
    </xf>
    <xf numFmtId="0" fontId="4" fillId="5" borderId="22" xfId="11" applyFont="1" applyBorder="1" applyAlignment="1" applyProtection="1">
      <alignment vertical="center" wrapText="1"/>
    </xf>
    <xf numFmtId="0" fontId="2" fillId="5" borderId="20" xfId="14" applyFont="1" applyFill="1" applyBorder="1" applyAlignment="1" applyProtection="1">
      <alignment horizontal="left" vertical="center" wrapText="1"/>
    </xf>
    <xf numFmtId="0" fontId="2" fillId="5" borderId="56" xfId="14" applyFont="1" applyFill="1" applyBorder="1" applyAlignment="1" applyProtection="1">
      <alignment vertical="center" wrapText="1"/>
    </xf>
    <xf numFmtId="0" fontId="2" fillId="4" borderId="17" xfId="14" applyFont="1" applyAlignment="1">
      <alignment horizontal="left" vertical="center" wrapText="1"/>
      <protection locked="0"/>
    </xf>
    <xf numFmtId="0" fontId="2" fillId="4" borderId="49" xfId="14" applyFont="1" applyFill="1" applyBorder="1" applyAlignment="1">
      <alignment horizontal="left" vertical="center" wrapText="1"/>
      <protection locked="0"/>
    </xf>
    <xf numFmtId="8" fontId="2" fillId="4" borderId="55" xfId="14" applyNumberFormat="1" applyFont="1" applyFill="1" applyBorder="1" applyAlignment="1">
      <alignment vertical="center" wrapText="1"/>
      <protection locked="0"/>
    </xf>
    <xf numFmtId="0" fontId="4" fillId="5" borderId="9" xfId="12" applyFont="1" applyAlignment="1">
      <alignment vertical="center" wrapText="1"/>
    </xf>
    <xf numFmtId="0" fontId="2" fillId="4" borderId="10" xfId="14" applyFont="1" applyFill="1" applyBorder="1" applyAlignment="1">
      <alignment horizontal="left" vertical="center" wrapText="1"/>
      <protection locked="0"/>
    </xf>
    <xf numFmtId="6" fontId="2" fillId="4" borderId="25" xfId="14" applyNumberFormat="1" applyFont="1" applyFill="1" applyBorder="1" applyAlignment="1">
      <alignment vertical="center" wrapText="1"/>
      <protection locked="0"/>
    </xf>
    <xf numFmtId="0" fontId="2" fillId="4" borderId="17" xfId="14" applyFont="1" applyFill="1" applyBorder="1" applyAlignment="1">
      <alignment horizontal="left" vertical="center" wrapText="1"/>
      <protection locked="0"/>
    </xf>
    <xf numFmtId="14" fontId="2" fillId="4" borderId="19" xfId="14" applyNumberFormat="1" applyFont="1" applyFill="1" applyBorder="1" applyAlignment="1">
      <alignment horizontal="left" vertical="center" wrapText="1"/>
      <protection locked="0"/>
    </xf>
    <xf numFmtId="0" fontId="2" fillId="4" borderId="7" xfId="14" applyFont="1" applyFill="1" applyBorder="1" applyAlignment="1">
      <alignment horizontal="left" vertical="center" wrapText="1"/>
      <protection locked="0"/>
    </xf>
    <xf numFmtId="0" fontId="2" fillId="4" borderId="24" xfId="14" applyFont="1" applyFill="1" applyBorder="1" applyAlignment="1">
      <alignment horizontal="left" vertical="center" wrapText="1"/>
      <protection locked="0"/>
    </xf>
    <xf numFmtId="0" fontId="2" fillId="4" borderId="49" xfId="14" applyFont="1" applyFill="1" applyBorder="1" applyAlignment="1" applyProtection="1">
      <alignment horizontal="left" vertical="center" wrapText="1"/>
      <protection locked="0"/>
    </xf>
    <xf numFmtId="6" fontId="2" fillId="4" borderId="55" xfId="14" applyNumberFormat="1" applyFont="1" applyFill="1" applyBorder="1" applyAlignment="1">
      <alignment vertical="center" wrapText="1"/>
      <protection locked="0"/>
    </xf>
    <xf numFmtId="0" fontId="2" fillId="4" borderId="25" xfId="14" applyFont="1" applyFill="1" applyBorder="1" applyAlignment="1">
      <alignment vertical="center" wrapText="1"/>
      <protection locked="0"/>
    </xf>
    <xf numFmtId="14" fontId="2" fillId="4" borderId="24" xfId="14" applyNumberFormat="1" applyFont="1" applyFill="1" applyBorder="1" applyAlignment="1">
      <alignment horizontal="left" vertical="center" wrapText="1"/>
      <protection locked="0"/>
    </xf>
    <xf numFmtId="0" fontId="2" fillId="0" borderId="49" xfId="14" applyFont="1" applyFill="1" applyBorder="1" applyAlignment="1">
      <alignment horizontal="left" vertical="center" wrapText="1"/>
      <protection locked="0"/>
    </xf>
    <xf numFmtId="8" fontId="2" fillId="4" borderId="25" xfId="14" applyNumberFormat="1" applyFont="1" applyFill="1" applyBorder="1" applyAlignment="1">
      <alignment vertical="center" wrapText="1"/>
      <protection locked="0"/>
    </xf>
    <xf numFmtId="0" fontId="2" fillId="0" borderId="10" xfId="14" applyFont="1" applyFill="1" applyBorder="1" applyAlignment="1">
      <alignment horizontal="left" vertical="center" wrapText="1"/>
      <protection locked="0"/>
    </xf>
    <xf numFmtId="8" fontId="2" fillId="0" borderId="25" xfId="14" applyNumberFormat="1" applyFont="1" applyFill="1" applyBorder="1" applyAlignment="1">
      <alignment vertical="center" wrapText="1"/>
      <protection locked="0"/>
    </xf>
    <xf numFmtId="6" fontId="2" fillId="0" borderId="55" xfId="14" applyNumberFormat="1" applyFont="1" applyFill="1" applyBorder="1" applyAlignment="1">
      <alignment vertical="center" wrapText="1"/>
      <protection locked="0"/>
    </xf>
    <xf numFmtId="6" fontId="2" fillId="0" borderId="25" xfId="14" applyNumberFormat="1" applyFont="1" applyFill="1" applyBorder="1" applyAlignment="1">
      <alignment vertical="center" wrapText="1"/>
      <protection locked="0"/>
    </xf>
    <xf numFmtId="0" fontId="2" fillId="4" borderId="55" xfId="14" applyFont="1" applyFill="1" applyBorder="1" applyAlignment="1">
      <alignment vertical="center" wrapText="1"/>
      <protection locked="0"/>
    </xf>
    <xf numFmtId="0" fontId="2" fillId="4" borderId="19" xfId="14" applyFont="1" applyFill="1" applyBorder="1" applyAlignment="1">
      <alignment horizontal="left" vertical="center" wrapText="1"/>
      <protection locked="0"/>
    </xf>
    <xf numFmtId="0" fontId="2" fillId="4" borderId="14" xfId="14" applyFont="1" applyFill="1" applyBorder="1" applyAlignment="1">
      <alignment horizontal="left" vertical="center" wrapText="1"/>
      <protection locked="0"/>
    </xf>
    <xf numFmtId="0" fontId="2" fillId="4" borderId="16" xfId="14" applyFont="1" applyFill="1" applyBorder="1" applyAlignment="1">
      <alignment horizontal="left" vertical="center" wrapText="1"/>
      <protection locked="0"/>
    </xf>
    <xf numFmtId="0" fontId="2" fillId="4" borderId="41" xfId="14" applyFont="1" applyFill="1" applyBorder="1" applyAlignment="1">
      <alignment horizontal="left" vertical="center" wrapText="1"/>
      <protection locked="0"/>
    </xf>
    <xf numFmtId="0" fontId="2" fillId="4" borderId="43" xfId="14" applyFont="1" applyFill="1" applyBorder="1" applyAlignment="1">
      <alignment vertical="center" wrapText="1"/>
      <protection locked="0"/>
    </xf>
    <xf numFmtId="0" fontId="2" fillId="0" borderId="0" xfId="0" applyFont="1" applyAlignment="1">
      <alignment vertical="center" wrapText="1"/>
    </xf>
    <xf numFmtId="0" fontId="2" fillId="0" borderId="0" xfId="0" applyFont="1" applyBorder="1" applyAlignment="1">
      <alignment vertical="center" wrapText="1"/>
    </xf>
    <xf numFmtId="0" fontId="4" fillId="2" borderId="26" xfId="8" applyFont="1" applyBorder="1" applyAlignment="1">
      <alignment horizontal="center" vertical="center" wrapText="1"/>
    </xf>
    <xf numFmtId="0" fontId="4" fillId="2" borderId="26" xfId="8" applyFont="1" applyBorder="1" applyAlignment="1">
      <alignment vertical="center" wrapText="1"/>
    </xf>
    <xf numFmtId="0" fontId="4" fillId="0" borderId="0" xfId="0" applyFont="1" applyFill="1" applyBorder="1" applyAlignment="1">
      <alignment vertical="center" wrapText="1"/>
    </xf>
    <xf numFmtId="0" fontId="4" fillId="5" borderId="46" xfId="0" applyFont="1" applyFill="1" applyBorder="1" applyAlignment="1">
      <alignment vertical="center" wrapText="1"/>
    </xf>
    <xf numFmtId="0" fontId="2" fillId="5" borderId="0" xfId="0" applyFont="1" applyFill="1" applyAlignment="1" applyProtection="1">
      <alignment vertical="center" wrapText="1"/>
    </xf>
    <xf numFmtId="0" fontId="2" fillId="5" borderId="0" xfId="0" applyFont="1" applyFill="1" applyAlignment="1" applyProtection="1">
      <alignment horizontal="center" vertical="center" wrapText="1"/>
    </xf>
    <xf numFmtId="0" fontId="2" fillId="4" borderId="49" xfId="0" applyFont="1" applyFill="1" applyBorder="1" applyAlignment="1" applyProtection="1">
      <alignment horizontal="center" vertical="center" wrapText="1"/>
    </xf>
    <xf numFmtId="0" fontId="2" fillId="4" borderId="17" xfId="0" applyFont="1" applyFill="1" applyBorder="1" applyAlignment="1" applyProtection="1">
      <alignment horizontal="center" vertical="center" wrapText="1"/>
    </xf>
    <xf numFmtId="6" fontId="2" fillId="4" borderId="35" xfId="0" applyNumberFormat="1" applyFont="1" applyFill="1" applyBorder="1" applyAlignment="1" applyProtection="1">
      <alignment vertical="center" wrapText="1"/>
    </xf>
    <xf numFmtId="0" fontId="2" fillId="4" borderId="9" xfId="0" applyFont="1" applyFill="1" applyBorder="1" applyAlignment="1" applyProtection="1">
      <alignment horizontal="center" vertical="center" wrapText="1"/>
    </xf>
    <xf numFmtId="6" fontId="2" fillId="4" borderId="25" xfId="0" applyNumberFormat="1" applyFont="1" applyFill="1" applyBorder="1" applyAlignment="1" applyProtection="1">
      <alignment vertical="center" wrapText="1"/>
    </xf>
    <xf numFmtId="0" fontId="2" fillId="4" borderId="48" xfId="0" applyFont="1" applyFill="1" applyBorder="1" applyAlignment="1" applyProtection="1">
      <alignment horizontal="center" vertical="center" wrapText="1"/>
    </xf>
    <xf numFmtId="6" fontId="2" fillId="4" borderId="48" xfId="0" applyNumberFormat="1" applyFont="1" applyFill="1" applyBorder="1" applyAlignment="1" applyProtection="1">
      <alignment vertical="center" wrapText="1"/>
    </xf>
    <xf numFmtId="6" fontId="2" fillId="0" borderId="48" xfId="0" applyNumberFormat="1" applyFont="1" applyFill="1" applyBorder="1" applyAlignment="1">
      <alignment vertical="center" wrapText="1"/>
    </xf>
    <xf numFmtId="0" fontId="2" fillId="4" borderId="0" xfId="0" applyFont="1" applyFill="1" applyAlignment="1">
      <alignment vertical="center" wrapText="1"/>
    </xf>
    <xf numFmtId="0" fontId="25" fillId="0" borderId="0" xfId="0" applyFont="1" applyAlignment="1">
      <alignment vertical="center" wrapText="1"/>
    </xf>
    <xf numFmtId="0" fontId="2" fillId="0" borderId="0" xfId="0" applyFont="1" applyAlignment="1">
      <alignment horizontal="center" vertical="center" wrapText="1"/>
    </xf>
    <xf numFmtId="0" fontId="2" fillId="0" borderId="2" xfId="0" applyFont="1" applyBorder="1" applyAlignment="1">
      <alignment vertical="center" wrapText="1"/>
    </xf>
    <xf numFmtId="0" fontId="2" fillId="0" borderId="3" xfId="0" applyFont="1" applyBorder="1" applyAlignment="1">
      <alignment vertical="center" wrapText="1"/>
    </xf>
    <xf numFmtId="0" fontId="2" fillId="0" borderId="28" xfId="0" applyFont="1" applyBorder="1" applyAlignment="1">
      <alignment vertical="center" wrapText="1"/>
    </xf>
    <xf numFmtId="0" fontId="2" fillId="0" borderId="11" xfId="0" applyFont="1" applyBorder="1" applyAlignment="1">
      <alignment vertical="center" wrapText="1"/>
    </xf>
    <xf numFmtId="0" fontId="2" fillId="0" borderId="28" xfId="0" applyFont="1" applyBorder="1" applyAlignment="1" applyProtection="1">
      <alignment vertical="center" wrapText="1"/>
      <protection locked="0" hidden="1"/>
    </xf>
    <xf numFmtId="0" fontId="2" fillId="0" borderId="5" xfId="0" applyFont="1" applyBorder="1" applyAlignment="1">
      <alignment vertical="center" wrapText="1"/>
    </xf>
    <xf numFmtId="0" fontId="2" fillId="0" borderId="6" xfId="0" applyFont="1" applyBorder="1" applyAlignment="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5" fillId="8" borderId="10" xfId="0" applyFont="1" applyFill="1" applyBorder="1" applyAlignment="1">
      <alignment horizontal="center" vertical="center"/>
    </xf>
    <xf numFmtId="0" fontId="5" fillId="8" borderId="32" xfId="0" applyFont="1" applyFill="1" applyBorder="1" applyAlignment="1">
      <alignment horizontal="center" vertical="center"/>
    </xf>
    <xf numFmtId="0" fontId="5" fillId="8" borderId="18" xfId="0" applyFont="1" applyFill="1" applyBorder="1" applyAlignment="1">
      <alignment horizontal="center" vertical="center"/>
    </xf>
    <xf numFmtId="0" fontId="5" fillId="8" borderId="12"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7"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24"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2"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6" fillId="8" borderId="0" xfId="0" applyFont="1" applyFill="1" applyAlignment="1">
      <alignment horizontal="left" wrapText="1"/>
    </xf>
    <xf numFmtId="0" fontId="20" fillId="8" borderId="0" xfId="0" applyFont="1" applyFill="1" applyAlignment="1">
      <alignment horizontal="left" vertical="top" wrapText="1"/>
    </xf>
    <xf numFmtId="0" fontId="2" fillId="5" borderId="39" xfId="13" applyFont="1" applyFill="1" applyBorder="1" applyAlignment="1">
      <alignment horizontal="center" vertical="center" wrapText="1"/>
    </xf>
    <xf numFmtId="0" fontId="2" fillId="5" borderId="40" xfId="13" applyFont="1" applyFill="1" applyBorder="1" applyAlignment="1">
      <alignment horizontal="center" vertical="center" wrapText="1"/>
    </xf>
    <xf numFmtId="0" fontId="2" fillId="5" borderId="44" xfId="13" applyFont="1" applyFill="1" applyBorder="1" applyAlignment="1">
      <alignment horizontal="center" vertical="center" wrapText="1"/>
    </xf>
    <xf numFmtId="0" fontId="4" fillId="5" borderId="22" xfId="11" applyFont="1" applyBorder="1" applyAlignment="1" applyProtection="1">
      <alignment vertical="center" wrapText="1"/>
    </xf>
    <xf numFmtId="0" fontId="4" fillId="5" borderId="20" xfId="11" applyFont="1" applyBorder="1" applyAlignment="1" applyProtection="1">
      <alignment vertical="center" wrapText="1"/>
    </xf>
    <xf numFmtId="0" fontId="2" fillId="4" borderId="12" xfId="0" applyFont="1" applyFill="1" applyBorder="1" applyAlignment="1" applyProtection="1">
      <alignment horizontal="center" vertical="center" wrapText="1"/>
      <protection locked="0"/>
    </xf>
    <xf numFmtId="0" fontId="2" fillId="0" borderId="0" xfId="0" applyFont="1" applyAlignment="1">
      <alignment vertical="center" wrapText="1"/>
    </xf>
    <xf numFmtId="0" fontId="2" fillId="0" borderId="13" xfId="0" applyFont="1" applyBorder="1" applyAlignment="1">
      <alignment vertical="center" wrapText="1"/>
    </xf>
    <xf numFmtId="0" fontId="4" fillId="5" borderId="9" xfId="12" applyFont="1" applyAlignment="1">
      <alignment vertical="center" wrapText="1"/>
    </xf>
    <xf numFmtId="0" fontId="4" fillId="5" borderId="12" xfId="12" applyFont="1" applyFill="1" applyBorder="1" applyAlignment="1">
      <alignment horizontal="center" vertical="center" wrapText="1"/>
    </xf>
    <xf numFmtId="0" fontId="4" fillId="5" borderId="0" xfId="12" applyFont="1" applyFill="1" applyBorder="1" applyAlignment="1">
      <alignment horizontal="center" vertical="center" wrapText="1"/>
    </xf>
    <xf numFmtId="0" fontId="4" fillId="5" borderId="13" xfId="12" applyFont="1" applyFill="1" applyBorder="1" applyAlignment="1">
      <alignment horizontal="center" vertical="center" wrapText="1"/>
    </xf>
    <xf numFmtId="0" fontId="2" fillId="5" borderId="14" xfId="0" applyFont="1" applyFill="1" applyBorder="1" applyAlignment="1" applyProtection="1">
      <alignment horizontal="center" vertical="center" wrapText="1"/>
    </xf>
    <xf numFmtId="0" fontId="2" fillId="5" borderId="15" xfId="0" applyFont="1" applyFill="1" applyBorder="1" applyAlignment="1" applyProtection="1">
      <alignment horizontal="center" vertical="center" wrapText="1"/>
    </xf>
    <xf numFmtId="0" fontId="2" fillId="5" borderId="16" xfId="0" applyFont="1" applyFill="1" applyBorder="1" applyAlignment="1" applyProtection="1">
      <alignment horizontal="center" vertical="center" wrapText="1"/>
    </xf>
    <xf numFmtId="0" fontId="2" fillId="0" borderId="57" xfId="0" applyFont="1" applyBorder="1" applyAlignment="1">
      <alignment vertical="center" wrapText="1"/>
    </xf>
    <xf numFmtId="0" fontId="2" fillId="0" borderId="58" xfId="0" applyFont="1" applyBorder="1" applyAlignment="1">
      <alignment vertical="center" wrapText="1"/>
    </xf>
    <xf numFmtId="0" fontId="4" fillId="5" borderId="20" xfId="11" applyFont="1" applyBorder="1" applyAlignment="1" applyProtection="1">
      <alignment horizontal="center" vertical="center" wrapText="1"/>
    </xf>
    <xf numFmtId="0" fontId="4" fillId="5" borderId="23" xfId="11" applyFont="1" applyBorder="1" applyAlignment="1" applyProtection="1">
      <alignment horizontal="center" vertical="center" wrapText="1"/>
    </xf>
    <xf numFmtId="0" fontId="4" fillId="5" borderId="21" xfId="11" applyFont="1" applyBorder="1" applyAlignment="1" applyProtection="1">
      <alignment horizontal="center" vertical="center" wrapText="1"/>
    </xf>
    <xf numFmtId="0" fontId="4" fillId="5" borderId="14" xfId="12" applyFont="1" applyFill="1" applyBorder="1" applyAlignment="1">
      <alignment horizontal="center" vertical="center" wrapText="1"/>
    </xf>
    <xf numFmtId="0" fontId="4" fillId="5" borderId="15" xfId="12" applyFont="1" applyFill="1" applyBorder="1" applyAlignment="1">
      <alignment horizontal="center" vertical="center" wrapText="1"/>
    </xf>
    <xf numFmtId="0" fontId="4" fillId="5" borderId="16" xfId="12" applyFont="1" applyFill="1" applyBorder="1" applyAlignment="1">
      <alignment horizontal="center" vertical="center" wrapText="1"/>
    </xf>
    <xf numFmtId="0" fontId="2" fillId="5" borderId="39" xfId="13" applyFont="1" applyFill="1" applyBorder="1" applyAlignment="1" applyProtection="1">
      <alignment horizontal="center" vertical="center" wrapText="1"/>
    </xf>
    <xf numFmtId="0" fontId="2" fillId="5" borderId="40" xfId="13" applyFont="1" applyFill="1" applyBorder="1" applyAlignment="1" applyProtection="1">
      <alignment horizontal="center" vertical="center" wrapText="1"/>
    </xf>
    <xf numFmtId="0" fontId="2" fillId="5" borderId="44" xfId="13" applyFont="1" applyFill="1" applyBorder="1" applyAlignment="1" applyProtection="1">
      <alignment horizontal="center" vertical="center" wrapText="1"/>
    </xf>
    <xf numFmtId="0" fontId="4" fillId="5" borderId="17" xfId="11" applyFont="1" applyBorder="1" applyAlignment="1" applyProtection="1">
      <alignment vertical="center" wrapText="1"/>
    </xf>
    <xf numFmtId="0" fontId="2" fillId="4" borderId="12" xfId="0" applyFont="1" applyFill="1" applyBorder="1" applyAlignment="1" applyProtection="1">
      <alignment horizontal="center" vertical="center" wrapText="1"/>
    </xf>
    <xf numFmtId="0" fontId="2" fillId="4" borderId="0" xfId="0" applyFont="1" applyFill="1" applyBorder="1" applyAlignment="1" applyProtection="1">
      <alignment horizontal="center" vertical="center" wrapText="1"/>
    </xf>
    <xf numFmtId="0" fontId="2" fillId="4" borderId="13" xfId="0" applyFont="1" applyFill="1" applyBorder="1" applyAlignment="1" applyProtection="1">
      <alignment horizontal="center" vertical="center" wrapText="1"/>
    </xf>
    <xf numFmtId="0" fontId="4" fillId="5" borderId="9" xfId="12" applyFont="1" applyAlignment="1" applyProtection="1">
      <alignment vertical="center" wrapText="1"/>
    </xf>
    <xf numFmtId="0" fontId="4" fillId="5" borderId="12" xfId="12" applyFont="1" applyFill="1" applyBorder="1" applyAlignment="1" applyProtection="1">
      <alignment horizontal="center" vertical="center" wrapText="1"/>
    </xf>
    <xf numFmtId="0" fontId="4" fillId="5" borderId="0" xfId="12" applyFont="1" applyFill="1" applyBorder="1" applyAlignment="1" applyProtection="1">
      <alignment horizontal="center" vertical="center" wrapText="1"/>
    </xf>
    <xf numFmtId="0" fontId="4" fillId="5" borderId="13" xfId="12" applyFont="1" applyFill="1" applyBorder="1" applyAlignment="1" applyProtection="1">
      <alignment horizontal="center" vertical="center" wrapText="1"/>
    </xf>
    <xf numFmtId="0" fontId="4" fillId="2" borderId="45" xfId="8" applyFont="1" applyBorder="1" applyAlignment="1">
      <alignment horizontal="center" vertical="center" wrapText="1"/>
    </xf>
    <xf numFmtId="0" fontId="4" fillId="2" borderId="50" xfId="8" applyFont="1" applyBorder="1" applyAlignment="1">
      <alignment horizontal="center" vertical="center" wrapText="1"/>
    </xf>
    <xf numFmtId="0" fontId="4" fillId="2" borderId="45" xfId="9" applyFont="1" applyBorder="1" applyAlignment="1">
      <alignment horizontal="center" vertical="center" wrapText="1"/>
    </xf>
    <xf numFmtId="0" fontId="4" fillId="2" borderId="50" xfId="9" applyFont="1" applyBorder="1" applyAlignment="1">
      <alignment horizontal="center" vertical="center" wrapText="1"/>
    </xf>
    <xf numFmtId="0" fontId="4" fillId="2" borderId="28" xfId="8" applyFont="1" applyBorder="1" applyAlignment="1">
      <alignment horizontal="center" vertical="center" wrapText="1"/>
    </xf>
    <xf numFmtId="0" fontId="4" fillId="2" borderId="11" xfId="8" applyFont="1" applyBorder="1" applyAlignment="1">
      <alignment horizontal="center" vertical="center" wrapText="1"/>
    </xf>
    <xf numFmtId="0" fontId="4" fillId="2" borderId="46" xfId="8" applyFont="1" applyBorder="1" applyAlignment="1">
      <alignment horizontal="center" vertical="center" wrapText="1"/>
    </xf>
    <xf numFmtId="0" fontId="4" fillId="2" borderId="47" xfId="8" applyFont="1" applyBorder="1" applyAlignment="1">
      <alignment horizontal="center" vertical="center" wrapText="1"/>
    </xf>
    <xf numFmtId="0" fontId="4" fillId="2" borderId="0" xfId="8" applyFont="1" applyBorder="1" applyAlignment="1">
      <alignment horizontal="center" vertical="center" wrapText="1"/>
    </xf>
    <xf numFmtId="0" fontId="4" fillId="2" borderId="15" xfId="8" applyFont="1" applyBorder="1" applyAlignment="1">
      <alignment horizontal="center" vertical="center" wrapText="1"/>
    </xf>
    <xf numFmtId="0" fontId="4" fillId="9" borderId="1" xfId="6" applyFont="1" applyFill="1" applyBorder="1" applyAlignment="1">
      <alignment horizontal="center" vertical="center" wrapText="1"/>
    </xf>
    <xf numFmtId="0" fontId="4" fillId="9" borderId="0" xfId="6" applyFont="1" applyFill="1" applyBorder="1" applyAlignment="1">
      <alignment horizontal="center" vertical="center" wrapText="1"/>
    </xf>
    <xf numFmtId="0" fontId="4" fillId="9" borderId="15" xfId="6" applyFont="1" applyFill="1" applyBorder="1" applyAlignment="1">
      <alignment horizontal="center" vertical="center" wrapText="1"/>
    </xf>
    <xf numFmtId="0" fontId="4" fillId="6" borderId="1" xfId="6" applyFont="1" applyFill="1" applyBorder="1" applyAlignment="1" applyProtection="1">
      <alignment horizontal="center" vertical="center" wrapText="1"/>
      <protection locked="0"/>
    </xf>
    <xf numFmtId="0" fontId="4" fillId="6" borderId="0" xfId="6" applyFont="1" applyFill="1" applyBorder="1" applyAlignment="1" applyProtection="1">
      <alignment horizontal="center" vertical="center" wrapText="1"/>
      <protection locked="0"/>
    </xf>
    <xf numFmtId="0" fontId="4" fillId="6" borderId="15" xfId="6" applyFont="1" applyFill="1" applyBorder="1" applyAlignment="1" applyProtection="1">
      <alignment horizontal="center" vertical="center" wrapText="1"/>
      <protection locked="0"/>
    </xf>
    <xf numFmtId="0" fontId="4" fillId="9" borderId="3" xfId="6" applyFont="1" applyFill="1" applyBorder="1" applyAlignment="1">
      <alignment horizontal="center" vertical="center" wrapText="1"/>
    </xf>
    <xf numFmtId="0" fontId="4" fillId="9" borderId="11" xfId="6" applyFont="1" applyFill="1" applyBorder="1" applyAlignment="1">
      <alignment horizontal="center" vertical="center" wrapText="1"/>
    </xf>
    <xf numFmtId="0" fontId="4" fillId="9" borderId="47" xfId="6" applyFont="1" applyFill="1" applyBorder="1" applyAlignment="1">
      <alignment horizontal="center" vertical="center" wrapText="1"/>
    </xf>
    <xf numFmtId="0" fontId="2" fillId="0" borderId="4" xfId="14" applyFont="1" applyFill="1" applyBorder="1" applyAlignment="1" applyProtection="1">
      <alignment horizontal="center" vertical="center" wrapText="1"/>
      <protection locked="0"/>
    </xf>
    <xf numFmtId="0" fontId="2" fillId="0" borderId="26" xfId="14" applyFont="1" applyFill="1" applyBorder="1" applyAlignment="1" applyProtection="1">
      <alignment horizontal="center" vertical="center" wrapText="1"/>
      <protection locked="0"/>
    </xf>
    <xf numFmtId="0" fontId="2" fillId="0" borderId="51" xfId="14" applyFont="1" applyFill="1" applyBorder="1" applyAlignment="1" applyProtection="1">
      <alignment horizontal="center" vertical="center" wrapText="1"/>
      <protection locked="0"/>
    </xf>
    <xf numFmtId="0" fontId="4" fillId="3" borderId="12" xfId="6" applyFont="1" applyBorder="1" applyAlignment="1">
      <alignment horizontal="center" vertical="center" wrapText="1"/>
    </xf>
    <xf numFmtId="0" fontId="4" fillId="3" borderId="13" xfId="6" applyFont="1" applyBorder="1" applyAlignment="1">
      <alignment horizontal="center" vertical="center" wrapText="1"/>
    </xf>
    <xf numFmtId="0" fontId="4" fillId="3" borderId="14" xfId="6" applyFont="1" applyBorder="1" applyAlignment="1">
      <alignment horizontal="center" vertical="center" wrapText="1"/>
    </xf>
    <xf numFmtId="0" fontId="4" fillId="3" borderId="16" xfId="6" applyFont="1" applyBorder="1" applyAlignment="1">
      <alignment horizontal="center" vertical="center" wrapText="1"/>
    </xf>
    <xf numFmtId="0" fontId="2" fillId="6" borderId="28" xfId="0" applyFont="1" applyFill="1" applyBorder="1" applyAlignment="1" applyProtection="1">
      <alignment horizontal="center" vertical="center" wrapText="1"/>
      <protection locked="0"/>
    </xf>
    <xf numFmtId="0" fontId="2" fillId="0" borderId="0" xfId="0" applyFont="1" applyBorder="1" applyAlignment="1">
      <alignment vertical="center" wrapText="1"/>
    </xf>
    <xf numFmtId="0" fontId="2" fillId="0" borderId="11" xfId="0" applyFont="1" applyBorder="1" applyAlignment="1">
      <alignment vertical="center" wrapText="1"/>
    </xf>
    <xf numFmtId="0" fontId="27" fillId="6" borderId="15" xfId="16" applyFont="1" applyFill="1" applyBorder="1" applyAlignment="1" applyProtection="1">
      <alignment vertical="center" wrapText="1"/>
      <protection locked="0"/>
    </xf>
    <xf numFmtId="0" fontId="2" fillId="6" borderId="15" xfId="10" applyFont="1" applyBorder="1" applyAlignment="1">
      <alignment vertical="center" wrapText="1"/>
      <protection locked="0"/>
    </xf>
    <xf numFmtId="0" fontId="2" fillId="6" borderId="47" xfId="10" applyFont="1" applyBorder="1" applyAlignment="1">
      <alignment vertical="center" wrapText="1"/>
      <protection locked="0"/>
    </xf>
    <xf numFmtId="0" fontId="2" fillId="0" borderId="0" xfId="0" applyFont="1" applyAlignment="1">
      <alignment horizontal="center" vertical="center" wrapText="1"/>
    </xf>
    <xf numFmtId="0" fontId="2" fillId="0" borderId="15" xfId="0" applyFont="1" applyBorder="1" applyAlignment="1">
      <alignment horizontal="center" vertical="center" wrapText="1"/>
    </xf>
    <xf numFmtId="0" fontId="4" fillId="0" borderId="0" xfId="0" applyFont="1" applyAlignment="1">
      <alignment horizontal="center" vertical="center" wrapText="1"/>
    </xf>
    <xf numFmtId="0" fontId="2" fillId="0" borderId="0" xfId="0" applyFont="1" applyBorder="1" applyAlignment="1">
      <alignment horizontal="center" vertical="center" wrapText="1"/>
    </xf>
    <xf numFmtId="49" fontId="2" fillId="0" borderId="0" xfId="0" applyNumberFormat="1" applyFont="1" applyBorder="1" applyAlignment="1">
      <alignment horizontal="center" vertical="center" wrapText="1"/>
    </xf>
    <xf numFmtId="0" fontId="4" fillId="9" borderId="36" xfId="0" applyFont="1" applyFill="1" applyBorder="1" applyAlignment="1" applyProtection="1">
      <alignment horizontal="center" vertical="center" wrapText="1"/>
      <protection hidden="1"/>
    </xf>
    <xf numFmtId="0" fontId="4" fillId="9" borderId="34" xfId="0" applyFont="1" applyFill="1" applyBorder="1" applyAlignment="1" applyProtection="1">
      <alignment horizontal="center" vertical="center" wrapText="1"/>
      <protection hidden="1"/>
    </xf>
    <xf numFmtId="0" fontId="4" fillId="8" borderId="37" xfId="0" applyFont="1" applyFill="1" applyBorder="1" applyAlignment="1">
      <alignment horizontal="center" vertical="center" wrapText="1"/>
    </xf>
    <xf numFmtId="0" fontId="4" fillId="8" borderId="38" xfId="0" applyFont="1" applyFill="1" applyBorder="1" applyAlignment="1">
      <alignment horizontal="center" vertical="center" wrapText="1"/>
    </xf>
    <xf numFmtId="0" fontId="4" fillId="8" borderId="2" xfId="0" applyFont="1" applyFill="1" applyBorder="1" applyAlignment="1">
      <alignment horizontal="center" vertical="center" wrapText="1"/>
    </xf>
    <xf numFmtId="0" fontId="4" fillId="8" borderId="1" xfId="0" applyFont="1" applyFill="1" applyBorder="1" applyAlignment="1">
      <alignment horizontal="center" vertical="center" wrapText="1"/>
    </xf>
    <xf numFmtId="0" fontId="4" fillId="8" borderId="3" xfId="0" applyFont="1" applyFill="1" applyBorder="1" applyAlignment="1">
      <alignment horizontal="center" vertical="center" wrapText="1"/>
    </xf>
    <xf numFmtId="0" fontId="4" fillId="8" borderId="28" xfId="0" applyFont="1" applyFill="1" applyBorder="1" applyAlignment="1">
      <alignment horizontal="center" vertical="center" wrapText="1"/>
    </xf>
    <xf numFmtId="0" fontId="4" fillId="8" borderId="0" xfId="0" applyFont="1" applyFill="1" applyBorder="1" applyAlignment="1">
      <alignment horizontal="center" vertical="center" wrapText="1"/>
    </xf>
    <xf numFmtId="0" fontId="4" fillId="8" borderId="11" xfId="0" applyFont="1" applyFill="1" applyBorder="1" applyAlignment="1">
      <alignment horizontal="center" vertical="center" wrapText="1"/>
    </xf>
    <xf numFmtId="0" fontId="2" fillId="8" borderId="53" xfId="0" applyFont="1" applyFill="1" applyBorder="1" applyAlignment="1">
      <alignment horizontal="left" vertical="center" wrapText="1"/>
    </xf>
    <xf numFmtId="0" fontId="2" fillId="8" borderId="54" xfId="0" applyFont="1" applyFill="1" applyBorder="1" applyAlignment="1">
      <alignment horizontal="left" vertical="center" wrapText="1"/>
    </xf>
    <xf numFmtId="0" fontId="2" fillId="8" borderId="23" xfId="0" applyFont="1" applyFill="1" applyBorder="1" applyAlignment="1">
      <alignment horizontal="left" vertical="center" wrapText="1"/>
    </xf>
    <xf numFmtId="0" fontId="4" fillId="6" borderId="28" xfId="0" applyFont="1" applyFill="1" applyBorder="1" applyAlignment="1" applyProtection="1">
      <alignment horizontal="center" vertical="center" wrapText="1"/>
      <protection locked="0"/>
    </xf>
    <xf numFmtId="0" fontId="4" fillId="6" borderId="2" xfId="6" applyFont="1" applyFill="1" applyBorder="1" applyAlignment="1" applyProtection="1">
      <alignment horizontal="center" vertical="center" wrapText="1"/>
      <protection locked="0"/>
    </xf>
    <xf numFmtId="0" fontId="4" fillId="6" borderId="28" xfId="6" applyFont="1" applyFill="1" applyBorder="1" applyAlignment="1" applyProtection="1">
      <alignment horizontal="center" vertical="center" wrapText="1"/>
      <protection locked="0"/>
    </xf>
    <xf numFmtId="0" fontId="4" fillId="6" borderId="46" xfId="6" applyFont="1" applyFill="1" applyBorder="1" applyAlignment="1" applyProtection="1">
      <alignment horizontal="center" vertical="center" wrapText="1"/>
      <protection locked="0"/>
    </xf>
    <xf numFmtId="0" fontId="4" fillId="2" borderId="26" xfId="9" applyFont="1" applyBorder="1" applyAlignment="1">
      <alignment horizontal="center" vertical="center" wrapText="1"/>
    </xf>
    <xf numFmtId="0" fontId="2" fillId="0" borderId="51" xfId="0" applyFont="1" applyBorder="1" applyAlignment="1">
      <alignment horizontal="center" vertical="center" wrapText="1"/>
    </xf>
    <xf numFmtId="0" fontId="4" fillId="2" borderId="35" xfId="9" applyFont="1" applyBorder="1" applyAlignment="1">
      <alignment horizontal="center" vertical="center" wrapText="1"/>
    </xf>
    <xf numFmtId="0" fontId="2" fillId="0" borderId="52" xfId="0" applyFont="1" applyBorder="1" applyAlignment="1">
      <alignment horizontal="center" vertical="center" wrapText="1"/>
    </xf>
    <xf numFmtId="0" fontId="4" fillId="2" borderId="45" xfId="9" applyFont="1" applyBorder="1" applyAlignment="1">
      <alignment vertical="center" wrapText="1"/>
    </xf>
    <xf numFmtId="0" fontId="2" fillId="0" borderId="50" xfId="0" applyFont="1" applyBorder="1" applyAlignment="1">
      <alignment vertical="center" wrapText="1"/>
    </xf>
  </cellXfs>
  <cellStyles count="17">
    <cellStyle name="EntryHeading1" xfId="11" xr:uid="{00000000-0005-0000-0000-000000000000}"/>
    <cellStyle name="EntryHeading2" xfId="12" xr:uid="{00000000-0005-0000-0000-000001000000}"/>
    <cellStyle name="EntryNumber" xfId="13" xr:uid="{00000000-0005-0000-0000-000002000000}"/>
    <cellStyle name="FillableAgencyContact" xfId="10" xr:uid="{00000000-0005-0000-0000-000003000000}"/>
    <cellStyle name="FillableAgencyName" xfId="4" xr:uid="{00000000-0005-0000-0000-000004000000}"/>
    <cellStyle name="FillableAgencySubName" xfId="5" xr:uid="{00000000-0005-0000-0000-000005000000}"/>
    <cellStyle name="FillableEntry" xfId="14" xr:uid="{00000000-0005-0000-0000-000006000000}"/>
    <cellStyle name="FormExplanatory" xfId="3" xr:uid="{00000000-0005-0000-0000-000007000000}"/>
    <cellStyle name="FormHeader" xfId="1" xr:uid="{00000000-0005-0000-0000-000008000000}"/>
    <cellStyle name="FormHeading2" xfId="6" xr:uid="{00000000-0005-0000-0000-000009000000}"/>
    <cellStyle name="FormOption" xfId="7" xr:uid="{00000000-0005-0000-0000-00000A000000}"/>
    <cellStyle name="FormSubHeading" xfId="8" xr:uid="{00000000-0005-0000-0000-00000B000000}"/>
    <cellStyle name="FormSubHeading2" xfId="9" xr:uid="{00000000-0005-0000-0000-00000C000000}"/>
    <cellStyle name="FormTitle" xfId="2" xr:uid="{00000000-0005-0000-0000-00000D000000}"/>
    <cellStyle name="Hyperlink" xfId="16" builtinId="8"/>
    <cellStyle name="Normal" xfId="0" builtinId="0"/>
    <cellStyle name="Normal 2" xfId="15" xr:uid="{7B37BFBE-D16D-440C-9917-6875CE264A5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jessica.m.blakemore@who.eop.go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pageSetUpPr fitToPage="1"/>
  </sheetPr>
  <dimension ref="A1:O63"/>
  <sheetViews>
    <sheetView topLeftCell="A43" workbookViewId="0">
      <selection activeCell="N1" sqref="N1"/>
    </sheetView>
  </sheetViews>
  <sheetFormatPr defaultRowHeight="13.2"/>
  <cols>
    <col min="1" max="1" width="3.44140625" customWidth="1"/>
    <col min="2" max="2" width="3.33203125" customWidth="1"/>
  </cols>
  <sheetData>
    <row r="1" spans="1:13">
      <c r="A1" s="103" t="s">
        <v>52</v>
      </c>
      <c r="B1" s="104"/>
      <c r="C1" s="104"/>
      <c r="D1" s="104"/>
      <c r="E1" s="104"/>
      <c r="F1" s="104"/>
      <c r="G1" s="104"/>
      <c r="H1" s="104"/>
      <c r="I1" s="104"/>
      <c r="J1" s="104"/>
      <c r="K1" s="104"/>
      <c r="L1" s="104"/>
      <c r="M1" s="105"/>
    </row>
    <row r="2" spans="1:13">
      <c r="A2" s="106"/>
      <c r="B2" s="107"/>
      <c r="C2" s="107"/>
      <c r="D2" s="107"/>
      <c r="E2" s="107"/>
      <c r="F2" s="107"/>
      <c r="G2" s="107"/>
      <c r="H2" s="107"/>
      <c r="I2" s="107"/>
      <c r="J2" s="107"/>
      <c r="K2" s="107"/>
      <c r="L2" s="107"/>
      <c r="M2" s="108"/>
    </row>
    <row r="3" spans="1:13">
      <c r="A3" s="109"/>
      <c r="B3" s="110"/>
      <c r="C3" s="110"/>
      <c r="D3" s="110"/>
      <c r="E3" s="110"/>
      <c r="F3" s="110"/>
      <c r="G3" s="110"/>
      <c r="H3" s="110"/>
      <c r="I3" s="110"/>
      <c r="J3" s="110"/>
      <c r="K3" s="110"/>
      <c r="L3" s="110"/>
      <c r="M3" s="111"/>
    </row>
    <row r="4" spans="1:13" ht="52.5" customHeight="1">
      <c r="A4" s="114" t="s">
        <v>58</v>
      </c>
      <c r="B4" s="114"/>
      <c r="C4" s="114"/>
      <c r="D4" s="114"/>
      <c r="E4" s="114"/>
      <c r="F4" s="114"/>
      <c r="G4" s="114"/>
      <c r="H4" s="114"/>
      <c r="I4" s="114"/>
      <c r="J4" s="114"/>
      <c r="K4" s="114"/>
      <c r="L4" s="114"/>
      <c r="M4" s="114"/>
    </row>
    <row r="5" spans="1:13">
      <c r="A5" s="3"/>
      <c r="B5" s="3"/>
      <c r="C5" s="3"/>
      <c r="D5" s="3"/>
      <c r="E5" s="3"/>
      <c r="F5" s="3"/>
      <c r="G5" s="3"/>
      <c r="H5" s="3"/>
      <c r="I5" s="3"/>
      <c r="J5" s="3"/>
      <c r="K5" s="3"/>
      <c r="L5" s="3"/>
      <c r="M5" s="3"/>
    </row>
    <row r="6" spans="1:13" ht="63" customHeight="1">
      <c r="A6" s="112" t="s">
        <v>82</v>
      </c>
      <c r="B6" s="112"/>
      <c r="C6" s="112"/>
      <c r="D6" s="112"/>
      <c r="E6" s="112"/>
      <c r="F6" s="112"/>
      <c r="G6" s="112"/>
      <c r="H6" s="112"/>
      <c r="I6" s="112"/>
      <c r="J6" s="112"/>
      <c r="K6" s="112"/>
      <c r="L6" s="112"/>
      <c r="M6" s="112"/>
    </row>
    <row r="7" spans="1:13">
      <c r="A7" s="3"/>
      <c r="B7" s="3"/>
      <c r="C7" s="3"/>
      <c r="D7" s="3"/>
      <c r="E7" s="3"/>
      <c r="F7" s="3"/>
      <c r="G7" s="3"/>
      <c r="H7" s="3"/>
      <c r="I7" s="3"/>
      <c r="J7" s="3"/>
      <c r="K7" s="3"/>
      <c r="L7" s="3"/>
      <c r="M7" s="3"/>
    </row>
    <row r="8" spans="1:13" ht="42" customHeight="1">
      <c r="A8" s="113" t="s">
        <v>53</v>
      </c>
      <c r="B8" s="113"/>
      <c r="C8" s="113"/>
      <c r="D8" s="113"/>
      <c r="E8" s="113"/>
      <c r="F8" s="113"/>
      <c r="G8" s="113"/>
      <c r="H8" s="113"/>
      <c r="I8" s="113"/>
      <c r="J8" s="113"/>
      <c r="K8" s="113"/>
      <c r="L8" s="113"/>
      <c r="M8" s="113"/>
    </row>
    <row r="9" spans="1:13">
      <c r="A9" s="3"/>
      <c r="B9" s="3"/>
      <c r="C9" s="3"/>
      <c r="D9" s="3"/>
      <c r="E9" s="3"/>
      <c r="F9" s="3"/>
      <c r="G9" s="3"/>
      <c r="H9" s="3"/>
      <c r="I9" s="3"/>
      <c r="J9" s="3"/>
      <c r="K9" s="3"/>
      <c r="L9" s="3"/>
      <c r="M9" s="3"/>
    </row>
    <row r="10" spans="1:13" ht="15.6">
      <c r="A10" s="16" t="s">
        <v>59</v>
      </c>
      <c r="B10" s="3"/>
      <c r="C10" s="3"/>
      <c r="D10" s="3"/>
      <c r="E10" s="3"/>
      <c r="F10" s="3"/>
      <c r="G10" s="3"/>
      <c r="H10" s="3"/>
      <c r="I10" s="3"/>
      <c r="J10" s="3"/>
      <c r="K10" s="3"/>
      <c r="L10" s="3"/>
      <c r="M10" s="3"/>
    </row>
    <row r="11" spans="1:13" s="6" customFormat="1">
      <c r="A11" s="11"/>
      <c r="B11" s="3"/>
      <c r="C11" s="3"/>
      <c r="D11" s="3"/>
      <c r="E11" s="3"/>
      <c r="F11" s="3"/>
      <c r="G11" s="3"/>
      <c r="H11" s="3"/>
      <c r="I11" s="3"/>
      <c r="J11" s="3"/>
      <c r="K11" s="3"/>
      <c r="L11" s="3"/>
      <c r="M11" s="3"/>
    </row>
    <row r="12" spans="1:13" s="15" customFormat="1">
      <c r="A12" s="14" t="s">
        <v>54</v>
      </c>
      <c r="B12" s="11"/>
      <c r="C12" s="11"/>
      <c r="D12" s="11"/>
      <c r="E12" s="11"/>
      <c r="F12" s="11"/>
      <c r="G12" s="11"/>
      <c r="H12" s="11"/>
      <c r="I12" s="11"/>
      <c r="J12" s="11"/>
      <c r="K12" s="11"/>
      <c r="L12" s="11"/>
      <c r="M12" s="11"/>
    </row>
    <row r="13" spans="1:13" s="6" customFormat="1" ht="30" customHeight="1">
      <c r="A13" s="5"/>
      <c r="B13" s="99" t="s">
        <v>55</v>
      </c>
      <c r="C13" s="100"/>
      <c r="D13" s="100"/>
      <c r="E13" s="100"/>
      <c r="F13" s="100"/>
      <c r="G13" s="100"/>
      <c r="H13" s="100"/>
      <c r="I13" s="100"/>
      <c r="J13" s="100"/>
      <c r="K13" s="100"/>
      <c r="L13" s="100"/>
      <c r="M13" s="100"/>
    </row>
    <row r="14" spans="1:13" s="6" customFormat="1" ht="30" customHeight="1">
      <c r="A14" s="5"/>
      <c r="B14" s="5" t="s">
        <v>27</v>
      </c>
      <c r="C14" s="99" t="s">
        <v>51</v>
      </c>
      <c r="D14" s="99"/>
      <c r="E14" s="99"/>
      <c r="F14" s="99"/>
      <c r="G14" s="99"/>
      <c r="H14" s="99"/>
      <c r="I14" s="99"/>
      <c r="J14" s="99"/>
      <c r="K14" s="99"/>
      <c r="L14" s="99"/>
      <c r="M14" s="99"/>
    </row>
    <row r="15" spans="1:13" s="2" customFormat="1" ht="25.5" customHeight="1">
      <c r="A15" s="4"/>
      <c r="B15" s="5" t="s">
        <v>27</v>
      </c>
      <c r="C15" s="99" t="s">
        <v>40</v>
      </c>
      <c r="D15" s="99"/>
      <c r="E15" s="99"/>
      <c r="F15" s="99"/>
      <c r="G15" s="99"/>
      <c r="H15" s="99"/>
      <c r="I15" s="99"/>
      <c r="J15" s="99"/>
      <c r="K15" s="99"/>
      <c r="L15" s="99"/>
      <c r="M15" s="99"/>
    </row>
    <row r="16" spans="1:13" s="6" customFormat="1" ht="36.75" customHeight="1">
      <c r="A16" s="4"/>
      <c r="B16" s="5" t="s">
        <v>27</v>
      </c>
      <c r="C16" s="99" t="s">
        <v>83</v>
      </c>
      <c r="D16" s="99"/>
      <c r="E16" s="99"/>
      <c r="F16" s="99"/>
      <c r="G16" s="99"/>
      <c r="H16" s="99"/>
      <c r="I16" s="99"/>
      <c r="J16" s="99"/>
      <c r="K16" s="99"/>
      <c r="L16" s="99"/>
      <c r="M16" s="99"/>
    </row>
    <row r="17" spans="1:13" s="6" customFormat="1" ht="16.5" customHeight="1">
      <c r="A17" s="14" t="s">
        <v>66</v>
      </c>
      <c r="B17" s="3"/>
      <c r="C17" s="3"/>
      <c r="D17" s="3"/>
      <c r="E17" s="3"/>
      <c r="F17" s="3"/>
      <c r="G17" s="3"/>
      <c r="H17" s="3"/>
      <c r="I17" s="3"/>
      <c r="J17" s="3"/>
      <c r="K17" s="3"/>
      <c r="L17" s="3"/>
      <c r="M17" s="3"/>
    </row>
    <row r="18" spans="1:13" s="6" customFormat="1" ht="34.5" customHeight="1">
      <c r="A18" s="5"/>
      <c r="B18" s="115" t="s">
        <v>61</v>
      </c>
      <c r="C18" s="116"/>
      <c r="D18" s="116"/>
      <c r="E18" s="116"/>
      <c r="F18" s="116"/>
      <c r="G18" s="116"/>
      <c r="H18" s="116"/>
      <c r="I18" s="116"/>
      <c r="J18" s="116"/>
      <c r="K18" s="116"/>
      <c r="L18" s="116"/>
      <c r="M18" s="116"/>
    </row>
    <row r="19" spans="1:13" s="6" customFormat="1" ht="21.75" customHeight="1">
      <c r="A19" s="4"/>
      <c r="B19" s="5" t="s">
        <v>27</v>
      </c>
      <c r="C19" s="99" t="s">
        <v>50</v>
      </c>
      <c r="D19" s="99"/>
      <c r="E19" s="99"/>
      <c r="F19" s="99"/>
      <c r="G19" s="99"/>
      <c r="H19" s="99"/>
      <c r="I19" s="99"/>
      <c r="J19" s="99"/>
      <c r="K19" s="99"/>
      <c r="L19" s="99"/>
      <c r="M19" s="99"/>
    </row>
    <row r="20" spans="1:13" s="6" customFormat="1" ht="71.25" customHeight="1">
      <c r="A20" s="4"/>
      <c r="B20" s="5" t="s">
        <v>27</v>
      </c>
      <c r="C20" s="99" t="s">
        <v>62</v>
      </c>
      <c r="D20" s="100"/>
      <c r="E20" s="100"/>
      <c r="F20" s="100"/>
      <c r="G20" s="100"/>
      <c r="H20" s="100"/>
      <c r="I20" s="100"/>
      <c r="J20" s="100"/>
      <c r="K20" s="100"/>
      <c r="L20" s="100"/>
      <c r="M20" s="100"/>
    </row>
    <row r="21" spans="1:13" s="6" customFormat="1" ht="27.75" customHeight="1">
      <c r="A21" s="4"/>
      <c r="B21" s="5" t="s">
        <v>27</v>
      </c>
      <c r="C21" s="99" t="s">
        <v>28</v>
      </c>
      <c r="D21" s="100"/>
      <c r="E21" s="100"/>
      <c r="F21" s="100"/>
      <c r="G21" s="100"/>
      <c r="H21" s="100"/>
      <c r="I21" s="100"/>
      <c r="J21" s="100"/>
      <c r="K21" s="100"/>
      <c r="L21" s="100"/>
      <c r="M21" s="100"/>
    </row>
    <row r="22" spans="1:13" s="6" customFormat="1" ht="23.25" customHeight="1">
      <c r="A22" s="14" t="s">
        <v>41</v>
      </c>
      <c r="B22" s="5"/>
      <c r="C22" s="19"/>
      <c r="D22" s="19"/>
      <c r="E22" s="19"/>
      <c r="F22" s="19"/>
      <c r="G22" s="19"/>
      <c r="H22" s="19"/>
      <c r="I22" s="19"/>
      <c r="J22" s="19"/>
      <c r="K22" s="19"/>
      <c r="L22" s="19"/>
      <c r="M22" s="19"/>
    </row>
    <row r="23" spans="1:13" s="6" customFormat="1" ht="44.25" customHeight="1">
      <c r="A23" s="5"/>
      <c r="B23" s="115" t="s">
        <v>69</v>
      </c>
      <c r="C23" s="116"/>
      <c r="D23" s="116"/>
      <c r="E23" s="116"/>
      <c r="F23" s="116"/>
      <c r="G23" s="116"/>
      <c r="H23" s="116"/>
      <c r="I23" s="116"/>
      <c r="J23" s="116"/>
      <c r="K23" s="116"/>
      <c r="L23" s="116"/>
      <c r="M23" s="116"/>
    </row>
    <row r="24" spans="1:13" s="6" customFormat="1" ht="19.5" customHeight="1">
      <c r="A24" s="5"/>
      <c r="B24" s="17" t="s">
        <v>65</v>
      </c>
      <c r="C24" s="17"/>
      <c r="D24" s="17"/>
      <c r="E24" s="17"/>
      <c r="F24" s="17"/>
      <c r="G24" s="17"/>
      <c r="H24" s="17"/>
      <c r="I24" s="17"/>
      <c r="J24" s="17"/>
      <c r="K24" s="17"/>
      <c r="L24" s="17"/>
      <c r="M24" s="17"/>
    </row>
    <row r="25" spans="1:13" s="6" customFormat="1" ht="19.5" customHeight="1">
      <c r="A25" s="5"/>
      <c r="B25" s="5" t="s">
        <v>27</v>
      </c>
      <c r="C25" s="102" t="s">
        <v>84</v>
      </c>
      <c r="D25" s="102"/>
      <c r="E25" s="102"/>
      <c r="F25" s="102"/>
      <c r="G25" s="102"/>
      <c r="H25" s="102"/>
      <c r="I25" s="102"/>
      <c r="J25" s="102"/>
      <c r="K25" s="102"/>
      <c r="L25" s="102"/>
      <c r="M25" s="102"/>
    </row>
    <row r="26" spans="1:13" s="6" customFormat="1" ht="34.5" customHeight="1">
      <c r="A26" s="5"/>
      <c r="B26" s="5" t="s">
        <v>27</v>
      </c>
      <c r="C26" s="99" t="s">
        <v>28</v>
      </c>
      <c r="D26" s="100"/>
      <c r="E26" s="100"/>
      <c r="F26" s="100"/>
      <c r="G26" s="100"/>
      <c r="H26" s="100"/>
      <c r="I26" s="100"/>
      <c r="J26" s="100"/>
      <c r="K26" s="100"/>
      <c r="L26" s="100"/>
      <c r="M26" s="100"/>
    </row>
    <row r="27" spans="1:13" s="6" customFormat="1" ht="16.5" customHeight="1">
      <c r="A27" s="5"/>
      <c r="B27" s="101" t="s">
        <v>63</v>
      </c>
      <c r="C27" s="101"/>
      <c r="D27" s="101"/>
      <c r="E27" s="101"/>
      <c r="F27" s="101"/>
      <c r="G27" s="101"/>
      <c r="H27" s="101"/>
      <c r="I27" s="101"/>
      <c r="J27" s="101"/>
      <c r="K27" s="101"/>
      <c r="L27" s="101"/>
      <c r="M27" s="101"/>
    </row>
    <row r="28" spans="1:13" s="6" customFormat="1" ht="18.75" customHeight="1">
      <c r="A28" s="5"/>
      <c r="B28" s="5" t="s">
        <v>27</v>
      </c>
      <c r="C28" s="99" t="s">
        <v>57</v>
      </c>
      <c r="D28" s="100"/>
      <c r="E28" s="100"/>
      <c r="F28" s="100"/>
      <c r="G28" s="100"/>
      <c r="H28" s="100"/>
      <c r="I28" s="100"/>
      <c r="J28" s="100"/>
      <c r="K28" s="100"/>
      <c r="L28" s="100"/>
      <c r="M28" s="100"/>
    </row>
    <row r="29" spans="1:13" s="6" customFormat="1" ht="30" customHeight="1">
      <c r="A29" s="5"/>
      <c r="B29" s="5" t="s">
        <v>27</v>
      </c>
      <c r="C29" s="99" t="s">
        <v>56</v>
      </c>
      <c r="D29" s="99"/>
      <c r="E29" s="99"/>
      <c r="F29" s="99"/>
      <c r="G29" s="99"/>
      <c r="H29" s="99"/>
      <c r="I29" s="99"/>
      <c r="J29" s="99"/>
      <c r="K29" s="99"/>
      <c r="L29" s="99"/>
      <c r="M29" s="99"/>
    </row>
    <row r="30" spans="1:13" s="6" customFormat="1" ht="92.25" customHeight="1">
      <c r="A30" s="5"/>
      <c r="B30" s="5"/>
      <c r="C30" s="12" t="s">
        <v>27</v>
      </c>
      <c r="D30" s="99" t="s">
        <v>85</v>
      </c>
      <c r="E30" s="99"/>
      <c r="F30" s="99"/>
      <c r="G30" s="99"/>
      <c r="H30" s="99"/>
      <c r="I30" s="99"/>
      <c r="J30" s="99"/>
      <c r="K30" s="99"/>
      <c r="L30" s="99"/>
      <c r="M30" s="99"/>
    </row>
    <row r="31" spans="1:13" s="6" customFormat="1" ht="15.75" customHeight="1">
      <c r="A31" s="5"/>
      <c r="B31" s="101" t="s">
        <v>42</v>
      </c>
      <c r="C31" s="101"/>
      <c r="D31" s="101"/>
      <c r="E31" s="101"/>
      <c r="F31" s="101"/>
      <c r="G31" s="101"/>
      <c r="H31" s="101"/>
      <c r="I31" s="101"/>
      <c r="J31" s="101"/>
      <c r="K31" s="101"/>
      <c r="L31" s="101"/>
      <c r="M31" s="101"/>
    </row>
    <row r="32" spans="1:13" s="6" customFormat="1" ht="44.25" customHeight="1">
      <c r="A32" s="5"/>
      <c r="B32" s="5" t="s">
        <v>27</v>
      </c>
      <c r="C32" s="99" t="s">
        <v>67</v>
      </c>
      <c r="D32" s="100"/>
      <c r="E32" s="100"/>
      <c r="F32" s="100"/>
      <c r="G32" s="100"/>
      <c r="H32" s="100"/>
      <c r="I32" s="100"/>
      <c r="J32" s="100"/>
      <c r="K32" s="100"/>
      <c r="L32" s="100"/>
      <c r="M32" s="100"/>
    </row>
    <row r="33" spans="1:15" s="6" customFormat="1" ht="45" customHeight="1">
      <c r="A33" s="5"/>
      <c r="B33" s="5" t="s">
        <v>27</v>
      </c>
      <c r="C33" s="99" t="s">
        <v>64</v>
      </c>
      <c r="D33" s="99"/>
      <c r="E33" s="99"/>
      <c r="F33" s="99"/>
      <c r="G33" s="99"/>
      <c r="H33" s="99"/>
      <c r="I33" s="99"/>
      <c r="J33" s="99"/>
      <c r="K33" s="99"/>
      <c r="L33" s="99"/>
      <c r="M33" s="99"/>
    </row>
    <row r="34" spans="1:15" s="6" customFormat="1" ht="20.25" customHeight="1">
      <c r="A34" s="5"/>
      <c r="B34" s="101" t="s">
        <v>43</v>
      </c>
      <c r="C34" s="101"/>
      <c r="D34" s="101"/>
      <c r="E34" s="101"/>
      <c r="F34" s="101"/>
      <c r="G34" s="101"/>
      <c r="H34" s="101"/>
      <c r="I34" s="101"/>
      <c r="J34" s="101"/>
      <c r="K34" s="101"/>
      <c r="L34" s="101"/>
      <c r="M34" s="101"/>
    </row>
    <row r="35" spans="1:15" s="6" customFormat="1" ht="25.5" customHeight="1">
      <c r="A35" s="5"/>
      <c r="B35" s="5" t="s">
        <v>27</v>
      </c>
      <c r="C35" s="99" t="s">
        <v>89</v>
      </c>
      <c r="D35" s="100"/>
      <c r="E35" s="100"/>
      <c r="F35" s="100"/>
      <c r="G35" s="100"/>
      <c r="H35" s="100"/>
      <c r="I35" s="100"/>
      <c r="J35" s="100"/>
      <c r="K35" s="100"/>
      <c r="L35" s="100"/>
      <c r="M35" s="100"/>
    </row>
    <row r="36" spans="1:15" s="6" customFormat="1" ht="20.25" customHeight="1">
      <c r="A36" s="14" t="s">
        <v>44</v>
      </c>
      <c r="B36" s="5"/>
      <c r="C36" s="19"/>
      <c r="D36" s="19"/>
      <c r="E36" s="19"/>
      <c r="F36" s="19"/>
      <c r="G36" s="19"/>
      <c r="H36" s="19"/>
      <c r="I36" s="19"/>
      <c r="J36" s="19"/>
      <c r="K36" s="19"/>
      <c r="L36" s="19"/>
      <c r="M36" s="19"/>
    </row>
    <row r="37" spans="1:15" s="6" customFormat="1" ht="25.5" customHeight="1">
      <c r="A37" s="5"/>
      <c r="B37" s="13" t="s">
        <v>45</v>
      </c>
      <c r="C37" s="21"/>
      <c r="D37" s="21"/>
      <c r="E37" s="21"/>
      <c r="F37" s="21"/>
      <c r="G37" s="21"/>
      <c r="H37" s="21"/>
      <c r="I37" s="21"/>
      <c r="J37" s="21"/>
      <c r="K37" s="21"/>
      <c r="L37" s="21"/>
      <c r="M37" s="21"/>
    </row>
    <row r="38" spans="1:15" ht="38.25" customHeight="1">
      <c r="A38" s="5"/>
      <c r="B38" s="5" t="s">
        <v>27</v>
      </c>
      <c r="C38" s="99" t="s">
        <v>88</v>
      </c>
      <c r="D38" s="99"/>
      <c r="E38" s="99"/>
      <c r="F38" s="99"/>
      <c r="G38" s="99"/>
      <c r="H38" s="99"/>
      <c r="I38" s="99"/>
      <c r="J38" s="99"/>
      <c r="K38" s="99"/>
      <c r="L38" s="99"/>
      <c r="M38" s="99"/>
    </row>
    <row r="39" spans="1:15" s="2" customFormat="1" ht="18" customHeight="1">
      <c r="A39" s="5"/>
      <c r="B39" s="101" t="s">
        <v>46</v>
      </c>
      <c r="C39" s="101"/>
      <c r="D39" s="101"/>
      <c r="E39" s="101"/>
      <c r="F39" s="101"/>
      <c r="G39" s="101"/>
      <c r="H39" s="101"/>
      <c r="I39" s="101"/>
      <c r="J39" s="101"/>
      <c r="K39" s="101"/>
      <c r="L39" s="101"/>
      <c r="M39" s="101"/>
    </row>
    <row r="40" spans="1:15" ht="39.75" customHeight="1">
      <c r="A40" s="5"/>
      <c r="B40" s="12" t="s">
        <v>27</v>
      </c>
      <c r="C40" s="99" t="s">
        <v>70</v>
      </c>
      <c r="D40" s="100"/>
      <c r="E40" s="100"/>
      <c r="F40" s="100"/>
      <c r="G40" s="100"/>
      <c r="H40" s="100"/>
      <c r="I40" s="100"/>
      <c r="J40" s="100"/>
      <c r="K40" s="100"/>
      <c r="L40" s="100"/>
      <c r="M40" s="100"/>
    </row>
    <row r="41" spans="1:15" s="6" customFormat="1" ht="19.5" customHeight="1">
      <c r="A41" s="14" t="s">
        <v>47</v>
      </c>
      <c r="B41" s="12"/>
      <c r="C41" s="19"/>
      <c r="D41" s="20"/>
      <c r="E41" s="20"/>
      <c r="F41" s="20"/>
      <c r="G41" s="20"/>
      <c r="H41" s="20"/>
      <c r="I41" s="20"/>
      <c r="J41" s="20"/>
      <c r="K41" s="20"/>
      <c r="L41" s="20"/>
      <c r="M41" s="20"/>
      <c r="O41" s="18"/>
    </row>
    <row r="42" spans="1:15" ht="47.25" customHeight="1">
      <c r="A42" s="5"/>
      <c r="B42" s="99" t="s">
        <v>60</v>
      </c>
      <c r="C42" s="99"/>
      <c r="D42" s="99"/>
      <c r="E42" s="99"/>
      <c r="F42" s="99"/>
      <c r="G42" s="99"/>
      <c r="H42" s="99"/>
      <c r="I42" s="99"/>
      <c r="J42" s="99"/>
      <c r="K42" s="99"/>
      <c r="L42" s="99"/>
      <c r="M42" s="99"/>
    </row>
    <row r="43" spans="1:15" ht="31.5" customHeight="1">
      <c r="A43" s="14" t="s">
        <v>29</v>
      </c>
      <c r="B43" s="3"/>
      <c r="C43" s="3"/>
      <c r="D43" s="3"/>
      <c r="E43" s="3"/>
      <c r="F43" s="3"/>
      <c r="G43" s="3"/>
      <c r="H43" s="3"/>
      <c r="I43" s="3"/>
      <c r="J43" s="3"/>
      <c r="K43" s="3"/>
      <c r="L43" s="3"/>
      <c r="M43" s="3"/>
    </row>
    <row r="44" spans="1:15" ht="36" customHeight="1">
      <c r="A44" s="117" t="s">
        <v>86</v>
      </c>
      <c r="B44" s="117"/>
      <c r="C44" s="117"/>
      <c r="D44" s="117"/>
      <c r="E44" s="117"/>
      <c r="F44" s="117"/>
      <c r="G44" s="117"/>
      <c r="H44" s="117"/>
      <c r="I44" s="117"/>
      <c r="J44" s="117"/>
      <c r="K44" s="117"/>
      <c r="L44" s="117"/>
      <c r="M44" s="117"/>
    </row>
    <row r="45" spans="1:15" ht="17.25" customHeight="1">
      <c r="A45" s="3"/>
      <c r="B45" s="3"/>
      <c r="C45" s="3"/>
      <c r="D45" s="3"/>
      <c r="E45" s="3"/>
      <c r="F45" s="3"/>
      <c r="G45" s="3"/>
      <c r="H45" s="3"/>
      <c r="I45" s="3"/>
      <c r="J45" s="3"/>
      <c r="K45" s="3"/>
      <c r="L45" s="3"/>
      <c r="M45" s="3"/>
    </row>
    <row r="46" spans="1:15">
      <c r="A46" s="7" t="s">
        <v>30</v>
      </c>
      <c r="B46" s="3"/>
      <c r="C46" s="3"/>
      <c r="D46" s="3"/>
      <c r="E46" s="3"/>
      <c r="F46" s="3"/>
      <c r="G46" s="3"/>
      <c r="H46" s="3"/>
      <c r="I46" s="3"/>
      <c r="J46" s="3"/>
      <c r="K46" s="3"/>
      <c r="L46" s="3"/>
      <c r="M46" s="3"/>
    </row>
    <row r="47" spans="1:15" ht="42" customHeight="1">
      <c r="A47" s="5" t="s">
        <v>27</v>
      </c>
      <c r="B47" s="99" t="s">
        <v>39</v>
      </c>
      <c r="C47" s="100"/>
      <c r="D47" s="100"/>
      <c r="E47" s="100"/>
      <c r="F47" s="100"/>
      <c r="G47" s="100"/>
      <c r="H47" s="100"/>
      <c r="I47" s="100"/>
      <c r="J47" s="100"/>
      <c r="K47" s="100"/>
      <c r="L47" s="100"/>
      <c r="M47" s="100"/>
    </row>
    <row r="48" spans="1:15" ht="32.25" customHeight="1">
      <c r="A48" s="5" t="s">
        <v>27</v>
      </c>
      <c r="B48" s="99" t="s">
        <v>31</v>
      </c>
      <c r="C48" s="100"/>
      <c r="D48" s="100"/>
      <c r="E48" s="100"/>
      <c r="F48" s="100"/>
      <c r="G48" s="100"/>
      <c r="H48" s="100"/>
      <c r="I48" s="100"/>
      <c r="J48" s="100"/>
      <c r="K48" s="100"/>
      <c r="L48" s="100"/>
      <c r="M48" s="100"/>
    </row>
    <row r="49" spans="1:13" ht="18.75" customHeight="1">
      <c r="A49" s="5" t="s">
        <v>27</v>
      </c>
      <c r="B49" s="99" t="s">
        <v>48</v>
      </c>
      <c r="C49" s="100"/>
      <c r="D49" s="100"/>
      <c r="E49" s="100"/>
      <c r="F49" s="100"/>
      <c r="G49" s="100"/>
      <c r="H49" s="100"/>
      <c r="I49" s="100"/>
      <c r="J49" s="100"/>
      <c r="K49" s="100"/>
      <c r="L49" s="100"/>
      <c r="M49" s="100"/>
    </row>
    <row r="50" spans="1:13" ht="28.5" customHeight="1">
      <c r="A50" s="5" t="s">
        <v>27</v>
      </c>
      <c r="B50" s="99" t="s">
        <v>32</v>
      </c>
      <c r="C50" s="100"/>
      <c r="D50" s="100"/>
      <c r="E50" s="100"/>
      <c r="F50" s="100"/>
      <c r="G50" s="100"/>
      <c r="H50" s="100"/>
      <c r="I50" s="100"/>
      <c r="J50" s="100"/>
      <c r="K50" s="100"/>
      <c r="L50" s="100"/>
      <c r="M50" s="100"/>
    </row>
    <row r="51" spans="1:13" ht="27" customHeight="1">
      <c r="A51" s="5" t="s">
        <v>27</v>
      </c>
      <c r="B51" s="99" t="s">
        <v>38</v>
      </c>
      <c r="C51" s="100"/>
      <c r="D51" s="100"/>
      <c r="E51" s="100"/>
      <c r="F51" s="100"/>
      <c r="G51" s="100"/>
      <c r="H51" s="100"/>
      <c r="I51" s="100"/>
      <c r="J51" s="100"/>
      <c r="K51" s="100"/>
      <c r="L51" s="100"/>
      <c r="M51" s="100"/>
    </row>
    <row r="52" spans="1:13" ht="28.5" customHeight="1">
      <c r="A52" s="3"/>
      <c r="B52" s="3"/>
      <c r="C52" s="3"/>
      <c r="D52" s="3"/>
      <c r="E52" s="3"/>
      <c r="F52" s="3"/>
      <c r="G52" s="3"/>
      <c r="H52" s="3"/>
      <c r="I52" s="3"/>
      <c r="J52" s="3"/>
      <c r="K52" s="3"/>
      <c r="L52" s="3"/>
      <c r="M52" s="3"/>
    </row>
    <row r="53" spans="1:13">
      <c r="A53" s="7" t="s">
        <v>37</v>
      </c>
      <c r="B53" s="8"/>
      <c r="C53" s="8"/>
      <c r="D53" s="8"/>
      <c r="E53" s="8"/>
      <c r="F53" s="8"/>
      <c r="G53" s="8"/>
      <c r="H53" s="8"/>
      <c r="I53" s="8"/>
      <c r="J53" s="8"/>
      <c r="K53" s="8"/>
      <c r="L53" s="8"/>
      <c r="M53" s="8"/>
    </row>
    <row r="54" spans="1:13" ht="41.25" customHeight="1">
      <c r="A54" s="5" t="s">
        <v>27</v>
      </c>
      <c r="B54" s="99" t="s">
        <v>49</v>
      </c>
      <c r="C54" s="99"/>
      <c r="D54" s="99"/>
      <c r="E54" s="99"/>
      <c r="F54" s="99"/>
      <c r="G54" s="99"/>
      <c r="H54" s="99"/>
      <c r="I54" s="99"/>
      <c r="J54" s="99"/>
      <c r="K54" s="99"/>
      <c r="L54" s="99"/>
      <c r="M54" s="99"/>
    </row>
    <row r="55" spans="1:13" ht="16.5" customHeight="1">
      <c r="A55" s="5" t="s">
        <v>27</v>
      </c>
      <c r="B55" s="118" t="s">
        <v>33</v>
      </c>
      <c r="C55" s="118"/>
      <c r="D55" s="118"/>
      <c r="E55" s="118"/>
      <c r="F55" s="118"/>
      <c r="G55" s="118"/>
      <c r="H55" s="118"/>
      <c r="I55" s="118"/>
      <c r="J55" s="118"/>
      <c r="K55" s="118"/>
      <c r="L55" s="118"/>
      <c r="M55" s="118"/>
    </row>
    <row r="56" spans="1:13" ht="33.75" customHeight="1">
      <c r="A56" s="5" t="s">
        <v>27</v>
      </c>
      <c r="B56" s="118" t="s">
        <v>34</v>
      </c>
      <c r="C56" s="118"/>
      <c r="D56" s="118"/>
      <c r="E56" s="118"/>
      <c r="F56" s="118"/>
      <c r="G56" s="118"/>
      <c r="H56" s="118"/>
      <c r="I56" s="118"/>
      <c r="J56" s="118"/>
      <c r="K56" s="118"/>
      <c r="L56" s="118"/>
      <c r="M56" s="118"/>
    </row>
    <row r="57" spans="1:13" ht="31.5" customHeight="1">
      <c r="A57" s="5" t="s">
        <v>27</v>
      </c>
      <c r="B57" s="118" t="s">
        <v>35</v>
      </c>
      <c r="C57" s="118"/>
      <c r="D57" s="118"/>
      <c r="E57" s="118"/>
      <c r="F57" s="118"/>
      <c r="G57" s="118"/>
      <c r="H57" s="118"/>
      <c r="I57" s="118"/>
      <c r="J57" s="118"/>
      <c r="K57" s="118"/>
      <c r="L57" s="118"/>
      <c r="M57" s="118"/>
    </row>
    <row r="58" spans="1:13" ht="30" customHeight="1">
      <c r="A58" s="5" t="s">
        <v>27</v>
      </c>
      <c r="B58" s="118" t="s">
        <v>36</v>
      </c>
      <c r="C58" s="118"/>
      <c r="D58" s="118"/>
      <c r="E58" s="118"/>
      <c r="F58" s="118"/>
      <c r="G58" s="118"/>
      <c r="H58" s="118"/>
      <c r="I58" s="118"/>
      <c r="J58" s="118"/>
      <c r="K58" s="118"/>
      <c r="L58" s="118"/>
      <c r="M58" s="118"/>
    </row>
    <row r="59" spans="1:13">
      <c r="A59" s="3"/>
      <c r="B59" s="10"/>
      <c r="C59" s="3"/>
      <c r="D59" s="3"/>
      <c r="E59" s="3"/>
      <c r="F59" s="3"/>
      <c r="G59" s="3"/>
      <c r="H59" s="3"/>
      <c r="I59" s="3"/>
      <c r="J59" s="3"/>
      <c r="K59" s="3"/>
      <c r="L59" s="3"/>
      <c r="M59" s="3"/>
    </row>
    <row r="60" spans="1:13">
      <c r="A60" s="3"/>
      <c r="B60" s="10"/>
      <c r="C60" s="3"/>
      <c r="D60" s="3"/>
      <c r="E60" s="3"/>
      <c r="F60" s="3"/>
      <c r="G60" s="3"/>
      <c r="H60" s="3"/>
      <c r="I60" s="3"/>
      <c r="J60" s="3"/>
      <c r="K60" s="3"/>
      <c r="L60" s="3"/>
      <c r="M60" s="3"/>
    </row>
    <row r="61" spans="1:13">
      <c r="A61" s="3"/>
      <c r="B61" s="9"/>
      <c r="C61" s="3"/>
      <c r="D61" s="3"/>
      <c r="E61" s="3"/>
      <c r="F61" s="3"/>
      <c r="G61" s="3"/>
      <c r="H61" s="3"/>
      <c r="I61" s="3"/>
      <c r="J61" s="3"/>
      <c r="K61" s="3"/>
      <c r="L61" s="3"/>
      <c r="M61" s="3"/>
    </row>
    <row r="62" spans="1:13">
      <c r="A62" s="3"/>
      <c r="B62" s="3"/>
      <c r="C62" s="3"/>
      <c r="D62" s="3"/>
      <c r="E62" s="3"/>
      <c r="F62" s="3"/>
      <c r="G62" s="3"/>
      <c r="H62" s="3"/>
      <c r="I62" s="3"/>
      <c r="J62" s="3"/>
      <c r="K62" s="3"/>
      <c r="L62" s="3"/>
      <c r="M62" s="3"/>
    </row>
    <row r="63" spans="1:13">
      <c r="A63" s="3"/>
      <c r="B63" s="3"/>
      <c r="C63" s="3"/>
      <c r="D63" s="3"/>
      <c r="E63" s="3"/>
      <c r="F63" s="3"/>
      <c r="G63" s="3"/>
      <c r="H63" s="3"/>
      <c r="I63" s="3"/>
      <c r="J63" s="3"/>
      <c r="K63" s="3"/>
      <c r="L63" s="3"/>
      <c r="M63" s="3"/>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B56:M56"/>
    <mergeCell ref="B57:M57"/>
    <mergeCell ref="B58:M58"/>
    <mergeCell ref="B50:M50"/>
    <mergeCell ref="B51:M51"/>
    <mergeCell ref="B54:M54"/>
    <mergeCell ref="A44:M44"/>
    <mergeCell ref="B47:M47"/>
    <mergeCell ref="B48:M48"/>
    <mergeCell ref="B49:M49"/>
    <mergeCell ref="B55:M5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C19:M19"/>
    <mergeCell ref="C20:M20"/>
    <mergeCell ref="C21:M21"/>
    <mergeCell ref="C40:M40"/>
    <mergeCell ref="B39:M39"/>
    <mergeCell ref="C33:M33"/>
    <mergeCell ref="C38:M38"/>
    <mergeCell ref="D30:M30"/>
    <mergeCell ref="B31:M31"/>
    <mergeCell ref="B34:M34"/>
    <mergeCell ref="C26:M26"/>
    <mergeCell ref="C25:M25"/>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6EA378-13F5-42A7-96E6-550F3A6BD4F4}">
  <dimension ref="A1:R424"/>
  <sheetViews>
    <sheetView tabSelected="1" workbookViewId="0">
      <selection activeCell="D199" sqref="D199"/>
    </sheetView>
  </sheetViews>
  <sheetFormatPr defaultColWidth="9.109375" defaultRowHeight="10.199999999999999"/>
  <cols>
    <col min="1" max="1" width="9.109375" style="73"/>
    <col min="2" max="2" width="15.88671875" style="73" bestFit="1" customWidth="1"/>
    <col min="3" max="3" width="31.5546875" style="73" bestFit="1" customWidth="1"/>
    <col min="4" max="4" width="24.5546875" style="73" customWidth="1"/>
    <col min="5" max="5" width="9.109375" style="73"/>
    <col min="6" max="6" width="13.109375" style="73" customWidth="1"/>
    <col min="7" max="7" width="13.5546875" style="73" customWidth="1"/>
    <col min="8" max="8" width="22.5546875" style="73" hidden="1" customWidth="1"/>
    <col min="9" max="9" width="9.109375" style="73" hidden="1" customWidth="1"/>
    <col min="10" max="10" width="11.5546875" style="73" customWidth="1"/>
    <col min="11" max="11" width="9.109375" style="91"/>
    <col min="12" max="12" width="8.5546875" style="91" bestFit="1" customWidth="1"/>
    <col min="13" max="13" width="13.109375" style="73" customWidth="1"/>
    <col min="14" max="16384" width="9.109375" style="73"/>
  </cols>
  <sheetData>
    <row r="1" spans="1:18">
      <c r="J1" s="185" t="s">
        <v>385</v>
      </c>
      <c r="K1" s="185"/>
      <c r="L1" s="185"/>
      <c r="M1" s="185"/>
      <c r="O1" s="187"/>
      <c r="P1" s="187"/>
      <c r="Q1" s="187"/>
      <c r="R1" s="187"/>
    </row>
    <row r="2" spans="1:18">
      <c r="J2" s="185"/>
      <c r="K2" s="185"/>
      <c r="L2" s="185"/>
      <c r="M2" s="185"/>
      <c r="O2" s="188"/>
      <c r="P2" s="188"/>
      <c r="Q2" s="188"/>
      <c r="R2" s="188"/>
    </row>
    <row r="3" spans="1:18" ht="10.8" thickBot="1">
      <c r="A3" s="74"/>
      <c r="B3" s="74"/>
      <c r="C3" s="74"/>
      <c r="D3" s="74"/>
      <c r="E3" s="74"/>
      <c r="F3" s="74"/>
      <c r="G3" s="74"/>
      <c r="H3" s="74"/>
      <c r="I3" s="74"/>
      <c r="J3" s="186"/>
      <c r="K3" s="186"/>
      <c r="L3" s="186"/>
      <c r="M3" s="186"/>
      <c r="O3" s="189"/>
      <c r="P3" s="189"/>
      <c r="Q3" s="189"/>
      <c r="R3" s="189"/>
    </row>
    <row r="4" spans="1:18" ht="11.4" thickTop="1" thickBot="1">
      <c r="A4" s="190" t="s">
        <v>383</v>
      </c>
      <c r="B4" s="191"/>
      <c r="C4" s="191"/>
      <c r="D4" s="191"/>
      <c r="E4" s="191"/>
      <c r="F4" s="191"/>
      <c r="G4" s="191"/>
      <c r="H4" s="191"/>
      <c r="I4" s="191"/>
      <c r="J4" s="191"/>
      <c r="K4" s="191"/>
      <c r="L4" s="191"/>
      <c r="M4" s="191"/>
      <c r="N4" s="74"/>
    </row>
    <row r="5" spans="1:18">
      <c r="A5" s="192" t="s">
        <v>9</v>
      </c>
      <c r="B5" s="194" t="s">
        <v>90</v>
      </c>
      <c r="C5" s="195"/>
      <c r="D5" s="195"/>
      <c r="E5" s="195"/>
      <c r="F5" s="195"/>
      <c r="G5" s="195"/>
      <c r="H5" s="195"/>
      <c r="I5" s="195"/>
      <c r="J5" s="196"/>
      <c r="K5" s="75" t="s">
        <v>20</v>
      </c>
      <c r="L5" s="75" t="s">
        <v>10</v>
      </c>
      <c r="M5" s="76" t="s">
        <v>19</v>
      </c>
      <c r="N5" s="74"/>
    </row>
    <row r="6" spans="1:18" ht="10.8" thickBot="1">
      <c r="A6" s="192"/>
      <c r="B6" s="197"/>
      <c r="C6" s="198"/>
      <c r="D6" s="198"/>
      <c r="E6" s="198"/>
      <c r="F6" s="198"/>
      <c r="G6" s="198"/>
      <c r="H6" s="198"/>
      <c r="I6" s="198"/>
      <c r="J6" s="199"/>
      <c r="K6" s="31"/>
      <c r="L6" s="32"/>
      <c r="M6" s="39">
        <v>2023</v>
      </c>
      <c r="N6" s="74"/>
    </row>
    <row r="7" spans="1:18" ht="11.4" thickTop="1" thickBot="1">
      <c r="A7" s="192"/>
      <c r="B7" s="200" t="s">
        <v>386</v>
      </c>
      <c r="C7" s="201"/>
      <c r="D7" s="201"/>
      <c r="E7" s="201"/>
      <c r="F7" s="201"/>
      <c r="G7" s="202"/>
      <c r="H7" s="202"/>
      <c r="I7" s="202"/>
      <c r="J7" s="202"/>
      <c r="K7" s="202"/>
      <c r="L7" s="201"/>
      <c r="M7" s="201"/>
      <c r="N7" s="74"/>
    </row>
    <row r="8" spans="1:18" ht="10.8" thickTop="1">
      <c r="A8" s="192"/>
      <c r="B8" s="203" t="s">
        <v>93</v>
      </c>
      <c r="C8" s="180"/>
      <c r="D8" s="180"/>
      <c r="E8" s="180"/>
      <c r="F8" s="180"/>
      <c r="G8" s="204"/>
      <c r="H8" s="163" t="str">
        <f>"REPORTING PERIOD: "&amp;P421</f>
        <v xml:space="preserve">REPORTING PERIOD: OCTOBER 1, -1- MARCH 31, </v>
      </c>
      <c r="I8" s="166" t="s">
        <v>95</v>
      </c>
      <c r="J8" s="169" t="str">
        <f>"REPORTING PERIOD: "&amp;P422</f>
        <v xml:space="preserve">REPORTING PERIOD: APRIL 1 - SEPTEMBER 30, </v>
      </c>
      <c r="K8" s="172"/>
      <c r="L8" s="175" t="s">
        <v>8</v>
      </c>
      <c r="M8" s="176"/>
      <c r="N8" s="77"/>
      <c r="O8" s="74"/>
    </row>
    <row r="9" spans="1:18">
      <c r="A9" s="192"/>
      <c r="B9" s="179" t="s">
        <v>94</v>
      </c>
      <c r="C9" s="180"/>
      <c r="D9" s="180"/>
      <c r="E9" s="180"/>
      <c r="F9" s="181"/>
      <c r="G9" s="205"/>
      <c r="H9" s="164"/>
      <c r="I9" s="167"/>
      <c r="J9" s="170"/>
      <c r="K9" s="173"/>
      <c r="L9" s="175"/>
      <c r="M9" s="176"/>
      <c r="N9" s="77"/>
      <c r="O9" s="74"/>
    </row>
    <row r="10" spans="1:18" ht="10.8" thickBot="1">
      <c r="A10" s="192"/>
      <c r="B10" s="78" t="s">
        <v>21</v>
      </c>
      <c r="C10" s="40" t="s">
        <v>91</v>
      </c>
      <c r="D10" s="182" t="s">
        <v>92</v>
      </c>
      <c r="E10" s="183"/>
      <c r="F10" s="184"/>
      <c r="G10" s="206"/>
      <c r="H10" s="165"/>
      <c r="I10" s="168"/>
      <c r="J10" s="171"/>
      <c r="K10" s="174"/>
      <c r="L10" s="177"/>
      <c r="M10" s="178"/>
      <c r="N10" s="77"/>
      <c r="O10" s="74"/>
    </row>
    <row r="11" spans="1:18" ht="10.8" thickTop="1">
      <c r="A11" s="192"/>
      <c r="B11" s="153" t="s">
        <v>26</v>
      </c>
      <c r="C11" s="153" t="s">
        <v>71</v>
      </c>
      <c r="D11" s="155" t="s">
        <v>22</v>
      </c>
      <c r="E11" s="157" t="s">
        <v>15</v>
      </c>
      <c r="F11" s="158"/>
      <c r="G11" s="157" t="s">
        <v>72</v>
      </c>
      <c r="H11" s="161"/>
      <c r="I11" s="158"/>
      <c r="J11" s="153" t="s">
        <v>73</v>
      </c>
      <c r="K11" s="207" t="s">
        <v>75</v>
      </c>
      <c r="L11" s="209" t="s">
        <v>74</v>
      </c>
      <c r="M11" s="211" t="s">
        <v>7</v>
      </c>
      <c r="N11" s="74"/>
    </row>
    <row r="12" spans="1:18" ht="10.8" thickBot="1">
      <c r="A12" s="193"/>
      <c r="B12" s="154"/>
      <c r="C12" s="154"/>
      <c r="D12" s="156"/>
      <c r="E12" s="159"/>
      <c r="F12" s="160"/>
      <c r="G12" s="159"/>
      <c r="H12" s="162"/>
      <c r="I12" s="160"/>
      <c r="J12" s="212"/>
      <c r="K12" s="208"/>
      <c r="L12" s="210"/>
      <c r="M12" s="212"/>
      <c r="N12" s="74"/>
    </row>
    <row r="13" spans="1:18" ht="11.4" thickTop="1" thickBot="1">
      <c r="A13" s="142" t="s">
        <v>11</v>
      </c>
      <c r="B13" s="41" t="s">
        <v>76</v>
      </c>
      <c r="C13" s="41" t="s">
        <v>78</v>
      </c>
      <c r="D13" s="41" t="s">
        <v>24</v>
      </c>
      <c r="E13" s="145" t="s">
        <v>80</v>
      </c>
      <c r="F13" s="145"/>
      <c r="G13" s="122" t="s">
        <v>72</v>
      </c>
      <c r="H13" s="123"/>
      <c r="I13" s="42"/>
      <c r="J13" s="79"/>
      <c r="K13" s="80"/>
      <c r="L13" s="80"/>
      <c r="M13" s="79"/>
    </row>
    <row r="14" spans="1:18" ht="10.8" thickBot="1">
      <c r="A14" s="143"/>
      <c r="B14" s="22" t="s">
        <v>12</v>
      </c>
      <c r="C14" s="22" t="s">
        <v>25</v>
      </c>
      <c r="D14" s="23">
        <v>40766</v>
      </c>
      <c r="E14" s="24"/>
      <c r="F14" s="25" t="s">
        <v>16</v>
      </c>
      <c r="G14" s="146" t="s">
        <v>87</v>
      </c>
      <c r="H14" s="147"/>
      <c r="I14" s="148"/>
      <c r="J14" s="26" t="s">
        <v>6</v>
      </c>
      <c r="K14" s="81"/>
      <c r="L14" s="82" t="s">
        <v>3</v>
      </c>
      <c r="M14" s="83">
        <v>280</v>
      </c>
      <c r="N14" s="74"/>
    </row>
    <row r="15" spans="1:18" ht="21" thickBot="1">
      <c r="A15" s="143"/>
      <c r="B15" s="43" t="s">
        <v>77</v>
      </c>
      <c r="C15" s="43" t="s">
        <v>79</v>
      </c>
      <c r="D15" s="43" t="s">
        <v>23</v>
      </c>
      <c r="E15" s="149" t="s">
        <v>81</v>
      </c>
      <c r="F15" s="149"/>
      <c r="G15" s="150"/>
      <c r="H15" s="151"/>
      <c r="I15" s="152"/>
      <c r="J15" s="27" t="s">
        <v>18</v>
      </c>
      <c r="K15" s="82" t="s">
        <v>3</v>
      </c>
      <c r="L15" s="84"/>
      <c r="M15" s="85">
        <v>825</v>
      </c>
    </row>
    <row r="16" spans="1:18" ht="21" thickBot="1">
      <c r="A16" s="144"/>
      <c r="B16" s="28" t="s">
        <v>13</v>
      </c>
      <c r="C16" s="28" t="s">
        <v>14</v>
      </c>
      <c r="D16" s="23">
        <v>40767</v>
      </c>
      <c r="E16" s="24" t="s">
        <v>4</v>
      </c>
      <c r="F16" s="25" t="s">
        <v>17</v>
      </c>
      <c r="G16" s="131"/>
      <c r="H16" s="132"/>
      <c r="I16" s="133"/>
      <c r="J16" s="29" t="s">
        <v>5</v>
      </c>
      <c r="K16" s="86"/>
      <c r="L16" s="86" t="s">
        <v>3</v>
      </c>
      <c r="M16" s="87">
        <v>120</v>
      </c>
    </row>
    <row r="17" spans="1:13" ht="10.8" thickTop="1">
      <c r="A17" s="119">
        <f>1</f>
        <v>1</v>
      </c>
      <c r="B17" s="44" t="s">
        <v>76</v>
      </c>
      <c r="C17" s="44" t="s">
        <v>78</v>
      </c>
      <c r="D17" s="44" t="s">
        <v>24</v>
      </c>
      <c r="E17" s="122" t="s">
        <v>80</v>
      </c>
      <c r="F17" s="122"/>
      <c r="G17" s="136" t="s">
        <v>72</v>
      </c>
      <c r="H17" s="137"/>
      <c r="I17" s="138"/>
      <c r="J17" s="45" t="s">
        <v>2</v>
      </c>
      <c r="K17" s="33"/>
      <c r="L17" s="33"/>
      <c r="M17" s="46"/>
    </row>
    <row r="18" spans="1:13">
      <c r="A18" s="134"/>
      <c r="B18" s="47" t="s">
        <v>96</v>
      </c>
      <c r="C18" s="47" t="s">
        <v>98</v>
      </c>
      <c r="D18" s="1">
        <v>45021</v>
      </c>
      <c r="E18" s="47"/>
      <c r="F18" s="47" t="s">
        <v>100</v>
      </c>
      <c r="G18" s="124" t="s">
        <v>103</v>
      </c>
      <c r="H18" s="125"/>
      <c r="I18" s="126"/>
      <c r="J18" s="48" t="s">
        <v>6</v>
      </c>
      <c r="K18" s="34"/>
      <c r="L18" s="34" t="s">
        <v>3</v>
      </c>
      <c r="M18" s="49">
        <v>480.4</v>
      </c>
    </row>
    <row r="19" spans="1:13">
      <c r="A19" s="134"/>
      <c r="B19" s="50" t="s">
        <v>77</v>
      </c>
      <c r="C19" s="50" t="s">
        <v>79</v>
      </c>
      <c r="D19" s="50" t="s">
        <v>23</v>
      </c>
      <c r="E19" s="127" t="s">
        <v>81</v>
      </c>
      <c r="F19" s="127"/>
      <c r="G19" s="128"/>
      <c r="H19" s="129"/>
      <c r="I19" s="130"/>
      <c r="J19" s="51" t="s">
        <v>102</v>
      </c>
      <c r="K19" s="35"/>
      <c r="L19" s="35" t="s">
        <v>3</v>
      </c>
      <c r="M19" s="52">
        <v>209</v>
      </c>
    </row>
    <row r="20" spans="1:13" ht="31.2" thickBot="1">
      <c r="A20" s="135"/>
      <c r="B20" s="53" t="s">
        <v>97</v>
      </c>
      <c r="C20" s="53" t="s">
        <v>99</v>
      </c>
      <c r="D20" s="54">
        <v>45022</v>
      </c>
      <c r="E20" s="55" t="s">
        <v>4</v>
      </c>
      <c r="F20" s="56" t="s">
        <v>101</v>
      </c>
      <c r="G20" s="139"/>
      <c r="H20" s="140"/>
      <c r="I20" s="141"/>
      <c r="J20" s="51" t="s">
        <v>5</v>
      </c>
      <c r="K20" s="35"/>
      <c r="L20" s="35" t="s">
        <v>3</v>
      </c>
      <c r="M20" s="52">
        <v>30</v>
      </c>
    </row>
    <row r="21" spans="1:13" ht="11.4" thickTop="1" thickBot="1">
      <c r="A21" s="119">
        <f>A17+1</f>
        <v>2</v>
      </c>
      <c r="B21" s="44" t="s">
        <v>76</v>
      </c>
      <c r="C21" s="44" t="s">
        <v>78</v>
      </c>
      <c r="D21" s="44" t="s">
        <v>24</v>
      </c>
      <c r="E21" s="122" t="s">
        <v>80</v>
      </c>
      <c r="F21" s="122"/>
      <c r="G21" s="122" t="s">
        <v>72</v>
      </c>
      <c r="H21" s="123"/>
      <c r="I21" s="42"/>
      <c r="J21" s="45" t="s">
        <v>2</v>
      </c>
      <c r="K21" s="33"/>
      <c r="L21" s="33"/>
      <c r="M21" s="46"/>
    </row>
    <row r="22" spans="1:13" ht="33" customHeight="1" thickBot="1">
      <c r="A22" s="120"/>
      <c r="B22" s="47" t="s">
        <v>104</v>
      </c>
      <c r="C22" s="47" t="s">
        <v>105</v>
      </c>
      <c r="D22" s="1">
        <v>45021</v>
      </c>
      <c r="E22" s="47"/>
      <c r="F22" s="47" t="s">
        <v>107</v>
      </c>
      <c r="G22" s="124" t="s">
        <v>108</v>
      </c>
      <c r="H22" s="125"/>
      <c r="I22" s="126"/>
      <c r="J22" s="57" t="s">
        <v>102</v>
      </c>
      <c r="K22" s="34"/>
      <c r="L22" s="34" t="s">
        <v>3</v>
      </c>
      <c r="M22" s="58">
        <v>300</v>
      </c>
    </row>
    <row r="23" spans="1:13" ht="10.8" thickBot="1">
      <c r="A23" s="120"/>
      <c r="B23" s="50" t="s">
        <v>77</v>
      </c>
      <c r="C23" s="50" t="s">
        <v>79</v>
      </c>
      <c r="D23" s="50" t="s">
        <v>23</v>
      </c>
      <c r="E23" s="127" t="s">
        <v>81</v>
      </c>
      <c r="F23" s="127"/>
      <c r="G23" s="128"/>
      <c r="H23" s="129"/>
      <c r="I23" s="130"/>
      <c r="J23" s="51" t="s">
        <v>1</v>
      </c>
      <c r="K23" s="35"/>
      <c r="L23" s="35"/>
      <c r="M23" s="59"/>
    </row>
    <row r="24" spans="1:13" ht="41.4" thickBot="1">
      <c r="A24" s="121"/>
      <c r="B24" s="53" t="s">
        <v>384</v>
      </c>
      <c r="C24" s="53" t="s">
        <v>106</v>
      </c>
      <c r="D24" s="54">
        <v>45021</v>
      </c>
      <c r="E24" s="55" t="s">
        <v>4</v>
      </c>
      <c r="F24" s="60">
        <v>45021</v>
      </c>
      <c r="G24" s="131"/>
      <c r="H24" s="132"/>
      <c r="I24" s="133"/>
      <c r="J24" s="51" t="s">
        <v>0</v>
      </c>
      <c r="K24" s="35"/>
      <c r="L24" s="35"/>
      <c r="M24" s="59"/>
    </row>
    <row r="25" spans="1:13" ht="11.4" thickTop="1" thickBot="1">
      <c r="A25" s="119">
        <f>A21+1</f>
        <v>3</v>
      </c>
      <c r="B25" s="44" t="s">
        <v>76</v>
      </c>
      <c r="C25" s="44" t="s">
        <v>78</v>
      </c>
      <c r="D25" s="44" t="s">
        <v>24</v>
      </c>
      <c r="E25" s="122" t="s">
        <v>80</v>
      </c>
      <c r="F25" s="122"/>
      <c r="G25" s="122" t="s">
        <v>72</v>
      </c>
      <c r="H25" s="123"/>
      <c r="I25" s="42"/>
      <c r="J25" s="45" t="s">
        <v>2</v>
      </c>
      <c r="K25" s="33"/>
      <c r="L25" s="33"/>
      <c r="M25" s="46"/>
    </row>
    <row r="26" spans="1:13" ht="35.25" customHeight="1" thickBot="1">
      <c r="A26" s="120"/>
      <c r="B26" s="47" t="s">
        <v>109</v>
      </c>
      <c r="C26" s="47" t="s">
        <v>110</v>
      </c>
      <c r="D26" s="1">
        <v>45019</v>
      </c>
      <c r="E26" s="47"/>
      <c r="F26" s="47" t="s">
        <v>113</v>
      </c>
      <c r="G26" s="124" t="s">
        <v>115</v>
      </c>
      <c r="H26" s="125"/>
      <c r="I26" s="126"/>
      <c r="J26" s="48" t="s">
        <v>6</v>
      </c>
      <c r="K26" s="34"/>
      <c r="L26" s="34" t="s">
        <v>3</v>
      </c>
      <c r="M26" s="58">
        <v>240</v>
      </c>
    </row>
    <row r="27" spans="1:13" ht="10.8" thickBot="1">
      <c r="A27" s="120"/>
      <c r="B27" s="50" t="s">
        <v>77</v>
      </c>
      <c r="C27" s="50" t="s">
        <v>79</v>
      </c>
      <c r="D27" s="50" t="s">
        <v>23</v>
      </c>
      <c r="E27" s="127" t="s">
        <v>81</v>
      </c>
      <c r="F27" s="127"/>
      <c r="G27" s="128"/>
      <c r="H27" s="129"/>
      <c r="I27" s="130"/>
      <c r="J27" s="51" t="s">
        <v>1</v>
      </c>
      <c r="K27" s="35"/>
      <c r="L27" s="35"/>
      <c r="M27" s="59"/>
    </row>
    <row r="28" spans="1:13" ht="61.8" thickBot="1">
      <c r="A28" s="121"/>
      <c r="B28" s="53" t="s">
        <v>111</v>
      </c>
      <c r="C28" s="53" t="s">
        <v>112</v>
      </c>
      <c r="D28" s="54">
        <v>45019</v>
      </c>
      <c r="E28" s="55" t="s">
        <v>4</v>
      </c>
      <c r="F28" s="56" t="s">
        <v>114</v>
      </c>
      <c r="G28" s="131"/>
      <c r="H28" s="132"/>
      <c r="I28" s="133"/>
      <c r="J28" s="51" t="s">
        <v>0</v>
      </c>
      <c r="K28" s="35"/>
      <c r="L28" s="35"/>
      <c r="M28" s="59"/>
    </row>
    <row r="29" spans="1:13" ht="11.4" thickTop="1" thickBot="1">
      <c r="A29" s="119">
        <f t="shared" ref="A29" si="0">A25+1</f>
        <v>4</v>
      </c>
      <c r="B29" s="44" t="s">
        <v>76</v>
      </c>
      <c r="C29" s="44" t="s">
        <v>78</v>
      </c>
      <c r="D29" s="44" t="s">
        <v>24</v>
      </c>
      <c r="E29" s="122" t="s">
        <v>80</v>
      </c>
      <c r="F29" s="122"/>
      <c r="G29" s="122" t="s">
        <v>72</v>
      </c>
      <c r="H29" s="123"/>
      <c r="I29" s="42"/>
      <c r="J29" s="45" t="s">
        <v>2</v>
      </c>
      <c r="K29" s="33"/>
      <c r="L29" s="33"/>
      <c r="M29" s="46"/>
    </row>
    <row r="30" spans="1:13" ht="10.8" thickBot="1">
      <c r="A30" s="120"/>
      <c r="B30" s="47" t="s">
        <v>116</v>
      </c>
      <c r="C30" s="47" t="s">
        <v>117</v>
      </c>
      <c r="D30" s="1">
        <v>45068</v>
      </c>
      <c r="E30" s="47"/>
      <c r="F30" s="47" t="s">
        <v>121</v>
      </c>
      <c r="G30" s="124" t="s">
        <v>122</v>
      </c>
      <c r="H30" s="125"/>
      <c r="I30" s="126"/>
      <c r="J30" s="61" t="s">
        <v>6</v>
      </c>
      <c r="K30" s="36"/>
      <c r="L30" s="36" t="s">
        <v>3</v>
      </c>
      <c r="M30" s="88">
        <v>200</v>
      </c>
    </row>
    <row r="31" spans="1:13" ht="10.8" thickBot="1">
      <c r="A31" s="120"/>
      <c r="B31" s="50" t="s">
        <v>77</v>
      </c>
      <c r="C31" s="50" t="s">
        <v>79</v>
      </c>
      <c r="D31" s="50" t="s">
        <v>23</v>
      </c>
      <c r="E31" s="127" t="s">
        <v>81</v>
      </c>
      <c r="F31" s="127"/>
      <c r="G31" s="128"/>
      <c r="H31" s="129"/>
      <c r="I31" s="130"/>
      <c r="J31" s="51" t="s">
        <v>102</v>
      </c>
      <c r="K31" s="35"/>
      <c r="L31" s="35" t="s">
        <v>3</v>
      </c>
      <c r="M31" s="49">
        <v>1151.8699999999999</v>
      </c>
    </row>
    <row r="32" spans="1:13" ht="41.4" thickBot="1">
      <c r="A32" s="121"/>
      <c r="B32" s="53" t="s">
        <v>118</v>
      </c>
      <c r="C32" s="53" t="s">
        <v>119</v>
      </c>
      <c r="D32" s="54">
        <v>45069</v>
      </c>
      <c r="E32" s="55" t="s">
        <v>4</v>
      </c>
      <c r="F32" s="56" t="s">
        <v>120</v>
      </c>
      <c r="G32" s="131"/>
      <c r="H32" s="132"/>
      <c r="I32" s="133"/>
      <c r="J32" s="51" t="s">
        <v>0</v>
      </c>
      <c r="K32" s="35"/>
      <c r="L32" s="35"/>
      <c r="M32" s="59"/>
    </row>
    <row r="33" spans="1:13" ht="11.4" thickTop="1" thickBot="1">
      <c r="A33" s="119">
        <f t="shared" ref="A33" si="1">A29+1</f>
        <v>5</v>
      </c>
      <c r="B33" s="44" t="s">
        <v>76</v>
      </c>
      <c r="C33" s="44" t="s">
        <v>78</v>
      </c>
      <c r="D33" s="44" t="s">
        <v>24</v>
      </c>
      <c r="E33" s="122" t="s">
        <v>80</v>
      </c>
      <c r="F33" s="122"/>
      <c r="G33" s="122" t="s">
        <v>72</v>
      </c>
      <c r="H33" s="123"/>
      <c r="I33" s="42"/>
      <c r="J33" s="45" t="s">
        <v>2</v>
      </c>
      <c r="K33" s="33"/>
      <c r="L33" s="33"/>
      <c r="M33" s="46"/>
    </row>
    <row r="34" spans="1:13" ht="10.8" thickBot="1">
      <c r="A34" s="120"/>
      <c r="B34" s="47" t="s">
        <v>96</v>
      </c>
      <c r="C34" s="47" t="s">
        <v>123</v>
      </c>
      <c r="D34" s="1">
        <v>45079</v>
      </c>
      <c r="E34" s="47"/>
      <c r="F34" s="47" t="s">
        <v>107</v>
      </c>
      <c r="G34" s="124" t="s">
        <v>126</v>
      </c>
      <c r="H34" s="125"/>
      <c r="I34" s="126"/>
      <c r="J34" s="48" t="s">
        <v>6</v>
      </c>
      <c r="K34" s="34"/>
      <c r="L34" s="34" t="s">
        <v>3</v>
      </c>
      <c r="M34" s="58">
        <v>485</v>
      </c>
    </row>
    <row r="35" spans="1:13" ht="10.8" thickBot="1">
      <c r="A35" s="120"/>
      <c r="B35" s="50" t="s">
        <v>77</v>
      </c>
      <c r="C35" s="50" t="s">
        <v>79</v>
      </c>
      <c r="D35" s="50" t="s">
        <v>23</v>
      </c>
      <c r="E35" s="127" t="s">
        <v>81</v>
      </c>
      <c r="F35" s="127"/>
      <c r="G35" s="128"/>
      <c r="H35" s="129"/>
      <c r="I35" s="130"/>
      <c r="J35" s="51" t="s">
        <v>102</v>
      </c>
      <c r="K35" s="35"/>
      <c r="L35" s="35" t="s">
        <v>3</v>
      </c>
      <c r="M35" s="62">
        <v>627.79999999999995</v>
      </c>
    </row>
    <row r="36" spans="1:13" ht="31.2" thickBot="1">
      <c r="A36" s="121"/>
      <c r="B36" s="53" t="s">
        <v>97</v>
      </c>
      <c r="C36" s="53" t="s">
        <v>124</v>
      </c>
      <c r="D36" s="54">
        <v>45079</v>
      </c>
      <c r="E36" s="55" t="s">
        <v>4</v>
      </c>
      <c r="F36" s="56" t="s">
        <v>125</v>
      </c>
      <c r="G36" s="131"/>
      <c r="H36" s="132"/>
      <c r="I36" s="133"/>
      <c r="J36" s="51" t="s">
        <v>0</v>
      </c>
      <c r="K36" s="35"/>
      <c r="L36" s="35"/>
      <c r="M36" s="59"/>
    </row>
    <row r="37" spans="1:13" ht="11.4" thickTop="1" thickBot="1">
      <c r="A37" s="119">
        <f t="shared" ref="A37" si="2">A33+1</f>
        <v>6</v>
      </c>
      <c r="B37" s="44" t="s">
        <v>76</v>
      </c>
      <c r="C37" s="44" t="s">
        <v>78</v>
      </c>
      <c r="D37" s="44" t="s">
        <v>24</v>
      </c>
      <c r="E37" s="122" t="s">
        <v>80</v>
      </c>
      <c r="F37" s="122"/>
      <c r="G37" s="122" t="s">
        <v>72</v>
      </c>
      <c r="H37" s="123"/>
      <c r="I37" s="42"/>
      <c r="J37" s="45" t="s">
        <v>2</v>
      </c>
      <c r="K37" s="33"/>
      <c r="L37" s="33"/>
      <c r="M37" s="46"/>
    </row>
    <row r="38" spans="1:13" ht="21" thickBot="1">
      <c r="A38" s="120"/>
      <c r="B38" s="47" t="s">
        <v>96</v>
      </c>
      <c r="C38" s="47" t="s">
        <v>127</v>
      </c>
      <c r="D38" s="1">
        <v>45077</v>
      </c>
      <c r="E38" s="47"/>
      <c r="F38" s="47" t="s">
        <v>129</v>
      </c>
      <c r="G38" s="124" t="s">
        <v>131</v>
      </c>
      <c r="H38" s="125"/>
      <c r="I38" s="126"/>
      <c r="J38" s="48" t="s">
        <v>6</v>
      </c>
      <c r="K38" s="34"/>
      <c r="L38" s="34" t="s">
        <v>3</v>
      </c>
      <c r="M38" s="58">
        <v>250</v>
      </c>
    </row>
    <row r="39" spans="1:13" ht="10.8" thickBot="1">
      <c r="A39" s="120"/>
      <c r="B39" s="50" t="s">
        <v>77</v>
      </c>
      <c r="C39" s="50" t="s">
        <v>79</v>
      </c>
      <c r="D39" s="50" t="s">
        <v>23</v>
      </c>
      <c r="E39" s="127" t="s">
        <v>81</v>
      </c>
      <c r="F39" s="127"/>
      <c r="G39" s="128"/>
      <c r="H39" s="129"/>
      <c r="I39" s="130"/>
      <c r="J39" s="51" t="s">
        <v>102</v>
      </c>
      <c r="K39" s="35"/>
      <c r="L39" s="35" t="s">
        <v>3</v>
      </c>
      <c r="M39" s="52">
        <v>932</v>
      </c>
    </row>
    <row r="40" spans="1:13" ht="31.2" thickBot="1">
      <c r="A40" s="121"/>
      <c r="B40" s="53" t="s">
        <v>97</v>
      </c>
      <c r="C40" s="53" t="s">
        <v>128</v>
      </c>
      <c r="D40" s="54">
        <v>45077</v>
      </c>
      <c r="E40" s="55" t="s">
        <v>4</v>
      </c>
      <c r="F40" s="56" t="s">
        <v>130</v>
      </c>
      <c r="G40" s="131"/>
      <c r="H40" s="132"/>
      <c r="I40" s="133"/>
      <c r="J40" s="51" t="s">
        <v>0</v>
      </c>
      <c r="K40" s="35"/>
      <c r="L40" s="35"/>
      <c r="M40" s="59"/>
    </row>
    <row r="41" spans="1:13" ht="11.4" thickTop="1" thickBot="1">
      <c r="A41" s="119">
        <f t="shared" ref="A41" si="3">A37+1</f>
        <v>7</v>
      </c>
      <c r="B41" s="44" t="s">
        <v>76</v>
      </c>
      <c r="C41" s="44" t="s">
        <v>78</v>
      </c>
      <c r="D41" s="44" t="s">
        <v>24</v>
      </c>
      <c r="E41" s="122" t="s">
        <v>80</v>
      </c>
      <c r="F41" s="122"/>
      <c r="G41" s="122" t="s">
        <v>72</v>
      </c>
      <c r="H41" s="123"/>
      <c r="I41" s="42"/>
      <c r="J41" s="45" t="s">
        <v>2</v>
      </c>
      <c r="K41" s="33"/>
      <c r="L41" s="33"/>
      <c r="M41" s="46"/>
    </row>
    <row r="42" spans="1:13" ht="10.8" thickBot="1">
      <c r="A42" s="120"/>
      <c r="B42" s="47" t="s">
        <v>96</v>
      </c>
      <c r="C42" s="47" t="s">
        <v>132</v>
      </c>
      <c r="D42" s="1">
        <v>45088</v>
      </c>
      <c r="E42" s="47"/>
      <c r="F42" s="47" t="s">
        <v>134</v>
      </c>
      <c r="G42" s="124" t="s">
        <v>136</v>
      </c>
      <c r="H42" s="125"/>
      <c r="I42" s="126"/>
      <c r="J42" s="48" t="s">
        <v>6</v>
      </c>
      <c r="K42" s="34"/>
      <c r="L42" s="34" t="s">
        <v>3</v>
      </c>
      <c r="M42" s="58">
        <v>312</v>
      </c>
    </row>
    <row r="43" spans="1:13" ht="10.8" thickBot="1">
      <c r="A43" s="120"/>
      <c r="B43" s="50" t="s">
        <v>77</v>
      </c>
      <c r="C43" s="50" t="s">
        <v>79</v>
      </c>
      <c r="D43" s="50" t="s">
        <v>23</v>
      </c>
      <c r="E43" s="127" t="s">
        <v>81</v>
      </c>
      <c r="F43" s="127"/>
      <c r="G43" s="128"/>
      <c r="H43" s="129"/>
      <c r="I43" s="130"/>
      <c r="J43" s="51" t="s">
        <v>102</v>
      </c>
      <c r="K43" s="35"/>
      <c r="L43" s="35" t="s">
        <v>3</v>
      </c>
      <c r="M43" s="62">
        <v>558.57000000000005</v>
      </c>
    </row>
    <row r="44" spans="1:13" ht="31.2" thickBot="1">
      <c r="A44" s="121"/>
      <c r="B44" s="53" t="s">
        <v>97</v>
      </c>
      <c r="C44" s="53" t="s">
        <v>133</v>
      </c>
      <c r="D44" s="54">
        <v>45088</v>
      </c>
      <c r="E44" s="55" t="s">
        <v>4</v>
      </c>
      <c r="F44" s="56" t="s">
        <v>135</v>
      </c>
      <c r="G44" s="131"/>
      <c r="H44" s="132"/>
      <c r="I44" s="133"/>
      <c r="J44" s="51" t="s">
        <v>0</v>
      </c>
      <c r="K44" s="35"/>
      <c r="L44" s="35"/>
      <c r="M44" s="59"/>
    </row>
    <row r="45" spans="1:13" ht="11.4" thickTop="1" thickBot="1">
      <c r="A45" s="119">
        <f t="shared" ref="A45" si="4">A41+1</f>
        <v>8</v>
      </c>
      <c r="B45" s="44" t="s">
        <v>76</v>
      </c>
      <c r="C45" s="44" t="s">
        <v>78</v>
      </c>
      <c r="D45" s="44" t="s">
        <v>24</v>
      </c>
      <c r="E45" s="122" t="s">
        <v>80</v>
      </c>
      <c r="F45" s="122"/>
      <c r="G45" s="122" t="s">
        <v>72</v>
      </c>
      <c r="H45" s="123"/>
      <c r="I45" s="42"/>
      <c r="J45" s="45" t="s">
        <v>2</v>
      </c>
      <c r="K45" s="33"/>
      <c r="L45" s="33"/>
      <c r="M45" s="46"/>
    </row>
    <row r="46" spans="1:13" ht="21" thickBot="1">
      <c r="A46" s="120"/>
      <c r="B46" s="47" t="s">
        <v>104</v>
      </c>
      <c r="C46" s="47" t="s">
        <v>137</v>
      </c>
      <c r="D46" s="1">
        <v>45070</v>
      </c>
      <c r="E46" s="47"/>
      <c r="F46" s="47" t="s">
        <v>107</v>
      </c>
      <c r="G46" s="124" t="s">
        <v>140</v>
      </c>
      <c r="H46" s="125"/>
      <c r="I46" s="126"/>
      <c r="J46" s="48" t="s">
        <v>102</v>
      </c>
      <c r="K46" s="34"/>
      <c r="L46" s="34" t="s">
        <v>3</v>
      </c>
      <c r="M46" s="58">
        <v>624</v>
      </c>
    </row>
    <row r="47" spans="1:13" ht="10.8" thickBot="1">
      <c r="A47" s="120"/>
      <c r="B47" s="50" t="s">
        <v>77</v>
      </c>
      <c r="C47" s="50" t="s">
        <v>79</v>
      </c>
      <c r="D47" s="50" t="s">
        <v>23</v>
      </c>
      <c r="E47" s="127" t="s">
        <v>81</v>
      </c>
      <c r="F47" s="127"/>
      <c r="G47" s="128"/>
      <c r="H47" s="129"/>
      <c r="I47" s="130"/>
      <c r="J47" s="51"/>
      <c r="K47" s="35"/>
      <c r="L47" s="35"/>
      <c r="M47" s="59"/>
    </row>
    <row r="48" spans="1:13" ht="41.4" thickBot="1">
      <c r="A48" s="121"/>
      <c r="B48" s="53" t="s">
        <v>384</v>
      </c>
      <c r="C48" s="53" t="s">
        <v>138</v>
      </c>
      <c r="D48" s="54">
        <v>45070</v>
      </c>
      <c r="E48" s="55" t="s">
        <v>4</v>
      </c>
      <c r="F48" s="56" t="s">
        <v>139</v>
      </c>
      <c r="G48" s="131"/>
      <c r="H48" s="132"/>
      <c r="I48" s="133"/>
      <c r="J48" s="51" t="s">
        <v>0</v>
      </c>
      <c r="K48" s="35"/>
      <c r="L48" s="35"/>
      <c r="M48" s="59"/>
    </row>
    <row r="49" spans="1:18" ht="11.4" thickTop="1" thickBot="1">
      <c r="A49" s="119">
        <f t="shared" ref="A49" si="5">A45+1</f>
        <v>9</v>
      </c>
      <c r="B49" s="44" t="s">
        <v>76</v>
      </c>
      <c r="C49" s="44" t="s">
        <v>78</v>
      </c>
      <c r="D49" s="44" t="s">
        <v>24</v>
      </c>
      <c r="E49" s="122" t="s">
        <v>80</v>
      </c>
      <c r="F49" s="122"/>
      <c r="G49" s="122" t="s">
        <v>72</v>
      </c>
      <c r="H49" s="123"/>
      <c r="I49" s="42"/>
      <c r="J49" s="45" t="s">
        <v>2</v>
      </c>
      <c r="K49" s="33"/>
      <c r="L49" s="33"/>
      <c r="M49" s="46"/>
    </row>
    <row r="50" spans="1:18" ht="10.8" thickBot="1">
      <c r="A50" s="120"/>
      <c r="B50" s="47" t="s">
        <v>141</v>
      </c>
      <c r="C50" s="47" t="s">
        <v>142</v>
      </c>
      <c r="D50" s="1">
        <v>45034</v>
      </c>
      <c r="E50" s="47"/>
      <c r="F50" s="47" t="s">
        <v>145</v>
      </c>
      <c r="G50" s="124" t="s">
        <v>147</v>
      </c>
      <c r="H50" s="125"/>
      <c r="I50" s="126"/>
      <c r="J50" s="48" t="s">
        <v>6</v>
      </c>
      <c r="K50" s="34"/>
      <c r="L50" s="34" t="s">
        <v>3</v>
      </c>
      <c r="M50" s="58">
        <v>345</v>
      </c>
    </row>
    <row r="51" spans="1:18" ht="10.8" thickBot="1">
      <c r="A51" s="120"/>
      <c r="B51" s="50" t="s">
        <v>77</v>
      </c>
      <c r="C51" s="50" t="s">
        <v>79</v>
      </c>
      <c r="D51" s="50" t="s">
        <v>23</v>
      </c>
      <c r="E51" s="127" t="s">
        <v>81</v>
      </c>
      <c r="F51" s="127"/>
      <c r="G51" s="128"/>
      <c r="H51" s="129"/>
      <c r="I51" s="130"/>
      <c r="J51" s="51" t="s">
        <v>102</v>
      </c>
      <c r="K51" s="35"/>
      <c r="L51" s="35" t="s">
        <v>3</v>
      </c>
      <c r="M51" s="52">
        <v>108</v>
      </c>
    </row>
    <row r="52" spans="1:18" ht="21" thickBot="1">
      <c r="A52" s="121"/>
      <c r="B52" s="53" t="s">
        <v>143</v>
      </c>
      <c r="C52" s="53" t="s">
        <v>144</v>
      </c>
      <c r="D52" s="54">
        <v>45034</v>
      </c>
      <c r="E52" s="55" t="s">
        <v>4</v>
      </c>
      <c r="F52" s="56" t="s">
        <v>146</v>
      </c>
      <c r="G52" s="131"/>
      <c r="H52" s="132"/>
      <c r="I52" s="133"/>
      <c r="J52" s="51" t="s">
        <v>5</v>
      </c>
      <c r="K52" s="35"/>
      <c r="L52" s="35" t="s">
        <v>3</v>
      </c>
      <c r="M52" s="52">
        <v>100</v>
      </c>
    </row>
    <row r="53" spans="1:18" ht="11.4" thickTop="1" thickBot="1">
      <c r="A53" s="119">
        <f t="shared" ref="A53" si="6">A49+1</f>
        <v>10</v>
      </c>
      <c r="B53" s="44" t="s">
        <v>76</v>
      </c>
      <c r="C53" s="44" t="s">
        <v>78</v>
      </c>
      <c r="D53" s="44" t="s">
        <v>24</v>
      </c>
      <c r="E53" s="122" t="s">
        <v>80</v>
      </c>
      <c r="F53" s="122"/>
      <c r="G53" s="122" t="s">
        <v>72</v>
      </c>
      <c r="H53" s="123"/>
      <c r="I53" s="42"/>
      <c r="J53" s="45" t="s">
        <v>2</v>
      </c>
      <c r="K53" s="33"/>
      <c r="L53" s="33"/>
      <c r="M53" s="46"/>
    </row>
    <row r="54" spans="1:18" ht="31.2" thickBot="1">
      <c r="A54" s="120"/>
      <c r="B54" s="47" t="s">
        <v>148</v>
      </c>
      <c r="C54" s="47" t="s">
        <v>149</v>
      </c>
      <c r="D54" s="1">
        <v>45138</v>
      </c>
      <c r="E54" s="47"/>
      <c r="F54" s="47" t="s">
        <v>134</v>
      </c>
      <c r="G54" s="124" t="s">
        <v>153</v>
      </c>
      <c r="H54" s="125"/>
      <c r="I54" s="126"/>
      <c r="J54" s="48" t="s">
        <v>6</v>
      </c>
      <c r="K54" s="34"/>
      <c r="L54" s="34" t="s">
        <v>3</v>
      </c>
      <c r="M54" s="58">
        <v>397</v>
      </c>
      <c r="O54" s="89"/>
    </row>
    <row r="55" spans="1:18" ht="10.8" thickBot="1">
      <c r="A55" s="120"/>
      <c r="B55" s="50" t="s">
        <v>77</v>
      </c>
      <c r="C55" s="50" t="s">
        <v>79</v>
      </c>
      <c r="D55" s="50" t="s">
        <v>23</v>
      </c>
      <c r="E55" s="127" t="s">
        <v>81</v>
      </c>
      <c r="F55" s="127"/>
      <c r="G55" s="128"/>
      <c r="H55" s="129"/>
      <c r="I55" s="130"/>
      <c r="J55" s="51" t="s">
        <v>1</v>
      </c>
      <c r="K55" s="35"/>
      <c r="L55" s="35"/>
      <c r="M55" s="59"/>
    </row>
    <row r="56" spans="1:18" ht="41.4" thickBot="1">
      <c r="A56" s="121"/>
      <c r="B56" s="53" t="s">
        <v>150</v>
      </c>
      <c r="C56" s="53" t="s">
        <v>151</v>
      </c>
      <c r="D56" s="54">
        <v>45140</v>
      </c>
      <c r="E56" s="55" t="s">
        <v>4</v>
      </c>
      <c r="F56" s="56" t="s">
        <v>152</v>
      </c>
      <c r="G56" s="131"/>
      <c r="H56" s="132"/>
      <c r="I56" s="133"/>
      <c r="J56" s="51" t="s">
        <v>0</v>
      </c>
      <c r="K56" s="35"/>
      <c r="L56" s="35"/>
      <c r="M56" s="59"/>
      <c r="N56" s="89"/>
      <c r="Q56" s="89"/>
      <c r="R56" s="89"/>
    </row>
    <row r="57" spans="1:18" ht="11.4" thickTop="1" thickBot="1">
      <c r="A57" s="119">
        <f t="shared" ref="A57" si="7">A53+1</f>
        <v>11</v>
      </c>
      <c r="B57" s="44" t="s">
        <v>76</v>
      </c>
      <c r="C57" s="44" t="s">
        <v>78</v>
      </c>
      <c r="D57" s="44" t="s">
        <v>24</v>
      </c>
      <c r="E57" s="122" t="s">
        <v>80</v>
      </c>
      <c r="F57" s="122"/>
      <c r="G57" s="122" t="s">
        <v>72</v>
      </c>
      <c r="H57" s="123"/>
      <c r="I57" s="42"/>
      <c r="J57" s="45" t="s">
        <v>2</v>
      </c>
      <c r="K57" s="33"/>
      <c r="L57" s="33"/>
      <c r="M57" s="46"/>
    </row>
    <row r="58" spans="1:18" ht="10.8" thickBot="1">
      <c r="A58" s="120"/>
      <c r="B58" s="47" t="s">
        <v>116</v>
      </c>
      <c r="C58" s="47" t="s">
        <v>154</v>
      </c>
      <c r="D58" s="1">
        <v>45190</v>
      </c>
      <c r="E58" s="47"/>
      <c r="F58" s="47" t="s">
        <v>157</v>
      </c>
      <c r="G58" s="124" t="s">
        <v>158</v>
      </c>
      <c r="H58" s="125"/>
      <c r="I58" s="126"/>
      <c r="J58" s="48" t="s">
        <v>102</v>
      </c>
      <c r="K58" s="34"/>
      <c r="L58" s="34" t="s">
        <v>3</v>
      </c>
      <c r="M58" s="49">
        <v>1506.25</v>
      </c>
    </row>
    <row r="59" spans="1:18" ht="10.8" thickBot="1">
      <c r="A59" s="120"/>
      <c r="B59" s="50" t="s">
        <v>77</v>
      </c>
      <c r="C59" s="50" t="s">
        <v>79</v>
      </c>
      <c r="D59" s="50" t="s">
        <v>23</v>
      </c>
      <c r="E59" s="127" t="s">
        <v>81</v>
      </c>
      <c r="F59" s="127"/>
      <c r="G59" s="128"/>
      <c r="H59" s="129"/>
      <c r="I59" s="130"/>
      <c r="J59" s="63" t="s">
        <v>6</v>
      </c>
      <c r="K59" s="37"/>
      <c r="L59" s="37" t="s">
        <v>3</v>
      </c>
      <c r="M59" s="64">
        <v>850</v>
      </c>
    </row>
    <row r="60" spans="1:18" ht="41.4" thickBot="1">
      <c r="A60" s="121"/>
      <c r="B60" s="53" t="s">
        <v>118</v>
      </c>
      <c r="C60" s="53" t="s">
        <v>155</v>
      </c>
      <c r="D60" s="54">
        <v>45191</v>
      </c>
      <c r="E60" s="55" t="s">
        <v>4</v>
      </c>
      <c r="F60" s="56" t="s">
        <v>156</v>
      </c>
      <c r="G60" s="131"/>
      <c r="H60" s="132"/>
      <c r="I60" s="133"/>
      <c r="J60" s="51" t="s">
        <v>0</v>
      </c>
      <c r="K60" s="35"/>
      <c r="L60" s="35"/>
      <c r="M60" s="59"/>
    </row>
    <row r="61" spans="1:18" ht="11.4" thickTop="1" thickBot="1">
      <c r="A61" s="119">
        <f t="shared" ref="A61" si="8">A57+1</f>
        <v>12</v>
      </c>
      <c r="B61" s="44" t="s">
        <v>76</v>
      </c>
      <c r="C61" s="44" t="s">
        <v>78</v>
      </c>
      <c r="D61" s="44" t="s">
        <v>24</v>
      </c>
      <c r="E61" s="122" t="s">
        <v>80</v>
      </c>
      <c r="F61" s="122"/>
      <c r="G61" s="122" t="s">
        <v>72</v>
      </c>
      <c r="H61" s="123"/>
      <c r="I61" s="42"/>
      <c r="J61" s="45" t="s">
        <v>2</v>
      </c>
      <c r="K61" s="33"/>
      <c r="L61" s="33"/>
      <c r="M61" s="46"/>
    </row>
    <row r="62" spans="1:18" ht="10.8" thickBot="1">
      <c r="A62" s="120"/>
      <c r="B62" s="47" t="s">
        <v>116</v>
      </c>
      <c r="C62" s="47" t="s">
        <v>159</v>
      </c>
      <c r="D62" s="1">
        <v>45105</v>
      </c>
      <c r="E62" s="47"/>
      <c r="F62" s="47" t="s">
        <v>157</v>
      </c>
      <c r="G62" s="124" t="s">
        <v>160</v>
      </c>
      <c r="H62" s="125"/>
      <c r="I62" s="126"/>
      <c r="J62" s="48" t="s">
        <v>6</v>
      </c>
      <c r="K62" s="34"/>
      <c r="L62" s="34" t="s">
        <v>3</v>
      </c>
      <c r="M62" s="58">
        <v>365</v>
      </c>
    </row>
    <row r="63" spans="1:18" ht="10.8" thickBot="1">
      <c r="A63" s="120"/>
      <c r="B63" s="50" t="s">
        <v>77</v>
      </c>
      <c r="C63" s="50" t="s">
        <v>79</v>
      </c>
      <c r="D63" s="50" t="s">
        <v>23</v>
      </c>
      <c r="E63" s="127" t="s">
        <v>81</v>
      </c>
      <c r="F63" s="127"/>
      <c r="G63" s="128"/>
      <c r="H63" s="129"/>
      <c r="I63" s="130"/>
      <c r="J63" s="51" t="s">
        <v>102</v>
      </c>
      <c r="K63" s="35"/>
      <c r="L63" s="35" t="s">
        <v>3</v>
      </c>
      <c r="M63" s="62">
        <v>792.41</v>
      </c>
    </row>
    <row r="64" spans="1:18" ht="41.4" thickBot="1">
      <c r="A64" s="121"/>
      <c r="B64" s="53" t="s">
        <v>118</v>
      </c>
      <c r="C64" s="53" t="s">
        <v>160</v>
      </c>
      <c r="D64" s="54">
        <v>45105</v>
      </c>
      <c r="E64" s="55" t="s">
        <v>4</v>
      </c>
      <c r="F64" s="56" t="s">
        <v>161</v>
      </c>
      <c r="G64" s="131"/>
      <c r="H64" s="132"/>
      <c r="I64" s="133"/>
      <c r="J64" s="51" t="s">
        <v>0</v>
      </c>
      <c r="K64" s="35"/>
      <c r="L64" s="35"/>
      <c r="M64" s="59"/>
    </row>
    <row r="65" spans="1:13" ht="11.4" thickTop="1" thickBot="1">
      <c r="A65" s="119">
        <f t="shared" ref="A65" si="9">A61+1</f>
        <v>13</v>
      </c>
      <c r="B65" s="44" t="s">
        <v>76</v>
      </c>
      <c r="C65" s="44" t="s">
        <v>78</v>
      </c>
      <c r="D65" s="44" t="s">
        <v>24</v>
      </c>
      <c r="E65" s="122" t="s">
        <v>80</v>
      </c>
      <c r="F65" s="122"/>
      <c r="G65" s="122" t="s">
        <v>72</v>
      </c>
      <c r="H65" s="123"/>
      <c r="I65" s="42"/>
      <c r="J65" s="45" t="s">
        <v>2</v>
      </c>
      <c r="K65" s="33"/>
      <c r="L65" s="33"/>
      <c r="M65" s="46"/>
    </row>
    <row r="66" spans="1:13" ht="21" thickBot="1">
      <c r="A66" s="120"/>
      <c r="B66" s="47" t="s">
        <v>162</v>
      </c>
      <c r="C66" s="47" t="s">
        <v>163</v>
      </c>
      <c r="D66" s="1">
        <v>45103</v>
      </c>
      <c r="E66" s="47"/>
      <c r="F66" s="47" t="s">
        <v>167</v>
      </c>
      <c r="G66" s="124" t="s">
        <v>165</v>
      </c>
      <c r="H66" s="125"/>
      <c r="I66" s="126"/>
      <c r="J66" s="48" t="s">
        <v>6</v>
      </c>
      <c r="K66" s="34"/>
      <c r="L66" s="34" t="s">
        <v>3</v>
      </c>
      <c r="M66" s="58">
        <v>236</v>
      </c>
    </row>
    <row r="67" spans="1:13" ht="10.8" thickBot="1">
      <c r="A67" s="120"/>
      <c r="B67" s="50" t="s">
        <v>77</v>
      </c>
      <c r="C67" s="50" t="s">
        <v>79</v>
      </c>
      <c r="D67" s="50" t="s">
        <v>23</v>
      </c>
      <c r="E67" s="127" t="s">
        <v>81</v>
      </c>
      <c r="F67" s="127"/>
      <c r="G67" s="128"/>
      <c r="H67" s="129"/>
      <c r="I67" s="130"/>
      <c r="J67" s="51" t="s">
        <v>102</v>
      </c>
      <c r="K67" s="35"/>
      <c r="L67" s="35" t="s">
        <v>3</v>
      </c>
      <c r="M67" s="62">
        <v>682.96</v>
      </c>
    </row>
    <row r="68" spans="1:13" ht="21" thickBot="1">
      <c r="A68" s="121"/>
      <c r="B68" s="53" t="s">
        <v>164</v>
      </c>
      <c r="C68" s="53" t="s">
        <v>165</v>
      </c>
      <c r="D68" s="54">
        <v>45105</v>
      </c>
      <c r="E68" s="55" t="s">
        <v>4</v>
      </c>
      <c r="F68" s="56" t="s">
        <v>166</v>
      </c>
      <c r="G68" s="131"/>
      <c r="H68" s="132"/>
      <c r="I68" s="133"/>
      <c r="J68" s="51" t="s">
        <v>5</v>
      </c>
      <c r="K68" s="35"/>
      <c r="L68" s="35" t="s">
        <v>3</v>
      </c>
      <c r="M68" s="52">
        <v>50</v>
      </c>
    </row>
    <row r="69" spans="1:13" ht="11.4" thickTop="1" thickBot="1">
      <c r="A69" s="119">
        <f t="shared" ref="A69" si="10">A65+1</f>
        <v>14</v>
      </c>
      <c r="B69" s="44" t="s">
        <v>76</v>
      </c>
      <c r="C69" s="44" t="s">
        <v>78</v>
      </c>
      <c r="D69" s="44" t="s">
        <v>24</v>
      </c>
      <c r="E69" s="122" t="s">
        <v>80</v>
      </c>
      <c r="F69" s="122"/>
      <c r="G69" s="122" t="s">
        <v>72</v>
      </c>
      <c r="H69" s="123"/>
      <c r="I69" s="42"/>
      <c r="J69" s="45" t="s">
        <v>2</v>
      </c>
      <c r="K69" s="33"/>
      <c r="L69" s="33"/>
      <c r="M69" s="46"/>
    </row>
    <row r="70" spans="1:13" ht="21" thickBot="1">
      <c r="A70" s="120"/>
      <c r="B70" s="47" t="s">
        <v>168</v>
      </c>
      <c r="C70" s="47" t="s">
        <v>169</v>
      </c>
      <c r="D70" s="1">
        <v>45120</v>
      </c>
      <c r="E70" s="47"/>
      <c r="F70" s="47" t="s">
        <v>172</v>
      </c>
      <c r="G70" s="124" t="s">
        <v>174</v>
      </c>
      <c r="H70" s="125"/>
      <c r="I70" s="126"/>
      <c r="J70" s="48" t="s">
        <v>6</v>
      </c>
      <c r="K70" s="34"/>
      <c r="L70" s="34" t="s">
        <v>3</v>
      </c>
      <c r="M70" s="58">
        <v>655</v>
      </c>
    </row>
    <row r="71" spans="1:13" ht="10.8" thickBot="1">
      <c r="A71" s="120"/>
      <c r="B71" s="50" t="s">
        <v>77</v>
      </c>
      <c r="C71" s="50" t="s">
        <v>79</v>
      </c>
      <c r="D71" s="50" t="s">
        <v>23</v>
      </c>
      <c r="E71" s="127" t="s">
        <v>81</v>
      </c>
      <c r="F71" s="127"/>
      <c r="G71" s="128"/>
      <c r="H71" s="129"/>
      <c r="I71" s="130"/>
      <c r="J71" s="51" t="s">
        <v>102</v>
      </c>
      <c r="K71" s="35"/>
      <c r="L71" s="35" t="s">
        <v>3</v>
      </c>
      <c r="M71" s="52">
        <v>709</v>
      </c>
    </row>
    <row r="72" spans="1:13" ht="21" thickBot="1">
      <c r="A72" s="121"/>
      <c r="B72" s="53" t="s">
        <v>170</v>
      </c>
      <c r="C72" s="53" t="s">
        <v>171</v>
      </c>
      <c r="D72" s="54">
        <v>45121</v>
      </c>
      <c r="E72" s="55" t="s">
        <v>4</v>
      </c>
      <c r="F72" s="56" t="s">
        <v>173</v>
      </c>
      <c r="G72" s="131"/>
      <c r="H72" s="132"/>
      <c r="I72" s="133"/>
      <c r="J72" s="51" t="s">
        <v>5</v>
      </c>
      <c r="K72" s="35"/>
      <c r="L72" s="35" t="s">
        <v>3</v>
      </c>
      <c r="M72" s="52">
        <v>263</v>
      </c>
    </row>
    <row r="73" spans="1:13" ht="11.4" thickTop="1" thickBot="1">
      <c r="A73" s="119">
        <f t="shared" ref="A73" si="11">A69+1</f>
        <v>15</v>
      </c>
      <c r="B73" s="44" t="s">
        <v>76</v>
      </c>
      <c r="C73" s="44" t="s">
        <v>78</v>
      </c>
      <c r="D73" s="44" t="s">
        <v>24</v>
      </c>
      <c r="E73" s="122" t="s">
        <v>80</v>
      </c>
      <c r="F73" s="122"/>
      <c r="G73" s="122" t="s">
        <v>72</v>
      </c>
      <c r="H73" s="123"/>
      <c r="I73" s="42"/>
      <c r="J73" s="45" t="s">
        <v>2</v>
      </c>
      <c r="K73" s="33"/>
      <c r="L73" s="33"/>
      <c r="M73" s="46"/>
    </row>
    <row r="74" spans="1:13" ht="31.2" thickBot="1">
      <c r="A74" s="120"/>
      <c r="B74" s="47" t="s">
        <v>175</v>
      </c>
      <c r="C74" s="47" t="s">
        <v>176</v>
      </c>
      <c r="D74" s="1">
        <v>45097</v>
      </c>
      <c r="E74" s="47"/>
      <c r="F74" s="47" t="s">
        <v>179</v>
      </c>
      <c r="G74" s="124" t="s">
        <v>153</v>
      </c>
      <c r="H74" s="125"/>
      <c r="I74" s="126"/>
      <c r="J74" s="48" t="s">
        <v>6</v>
      </c>
      <c r="K74" s="34"/>
      <c r="L74" s="34" t="s">
        <v>3</v>
      </c>
      <c r="M74" s="58">
        <v>302</v>
      </c>
    </row>
    <row r="75" spans="1:13" ht="10.8" thickBot="1">
      <c r="A75" s="120"/>
      <c r="B75" s="50" t="s">
        <v>77</v>
      </c>
      <c r="C75" s="50" t="s">
        <v>79</v>
      </c>
      <c r="D75" s="50" t="s">
        <v>23</v>
      </c>
      <c r="E75" s="127" t="s">
        <v>81</v>
      </c>
      <c r="F75" s="127"/>
      <c r="G75" s="128"/>
      <c r="H75" s="129"/>
      <c r="I75" s="130"/>
      <c r="J75" s="51" t="s">
        <v>102</v>
      </c>
      <c r="K75" s="35"/>
      <c r="L75" s="35" t="s">
        <v>3</v>
      </c>
      <c r="M75" s="62">
        <v>458.93</v>
      </c>
    </row>
    <row r="76" spans="1:13" ht="41.4" thickBot="1">
      <c r="A76" s="121"/>
      <c r="B76" s="53" t="s">
        <v>177</v>
      </c>
      <c r="C76" s="53" t="s">
        <v>178</v>
      </c>
      <c r="D76" s="54">
        <v>45097</v>
      </c>
      <c r="E76" s="55" t="s">
        <v>4</v>
      </c>
      <c r="F76" s="56" t="s">
        <v>180</v>
      </c>
      <c r="G76" s="131"/>
      <c r="H76" s="132"/>
      <c r="I76" s="133"/>
      <c r="J76" s="51" t="s">
        <v>0</v>
      </c>
      <c r="K76" s="35"/>
      <c r="L76" s="35"/>
      <c r="M76" s="59"/>
    </row>
    <row r="77" spans="1:13" ht="11.4" thickTop="1" thickBot="1">
      <c r="A77" s="119">
        <f t="shared" ref="A77" si="12">A73+1</f>
        <v>16</v>
      </c>
      <c r="B77" s="44" t="s">
        <v>76</v>
      </c>
      <c r="C77" s="44" t="s">
        <v>78</v>
      </c>
      <c r="D77" s="44" t="s">
        <v>24</v>
      </c>
      <c r="E77" s="122" t="s">
        <v>80</v>
      </c>
      <c r="F77" s="122"/>
      <c r="G77" s="122" t="s">
        <v>72</v>
      </c>
      <c r="H77" s="123"/>
      <c r="I77" s="42"/>
      <c r="J77" s="45" t="s">
        <v>2</v>
      </c>
      <c r="K77" s="33"/>
      <c r="L77" s="33"/>
      <c r="M77" s="46"/>
    </row>
    <row r="78" spans="1:13" ht="21" thickBot="1">
      <c r="A78" s="120"/>
      <c r="B78" s="47" t="s">
        <v>181</v>
      </c>
      <c r="C78" s="47" t="s">
        <v>182</v>
      </c>
      <c r="D78" s="1">
        <v>45094</v>
      </c>
      <c r="E78" s="47"/>
      <c r="F78" s="47" t="s">
        <v>107</v>
      </c>
      <c r="G78" s="124" t="s">
        <v>186</v>
      </c>
      <c r="H78" s="125"/>
      <c r="I78" s="126"/>
      <c r="J78" s="48" t="s">
        <v>6</v>
      </c>
      <c r="K78" s="34"/>
      <c r="L78" s="34" t="s">
        <v>3</v>
      </c>
      <c r="M78" s="58">
        <v>285</v>
      </c>
    </row>
    <row r="79" spans="1:13" ht="10.8" thickBot="1">
      <c r="A79" s="120"/>
      <c r="B79" s="50" t="s">
        <v>77</v>
      </c>
      <c r="C79" s="50" t="s">
        <v>79</v>
      </c>
      <c r="D79" s="50" t="s">
        <v>23</v>
      </c>
      <c r="E79" s="127" t="s">
        <v>81</v>
      </c>
      <c r="F79" s="127"/>
      <c r="G79" s="128"/>
      <c r="H79" s="129"/>
      <c r="I79" s="130"/>
      <c r="J79" s="51" t="s">
        <v>102</v>
      </c>
      <c r="K79" s="35"/>
      <c r="L79" s="35" t="s">
        <v>3</v>
      </c>
      <c r="M79" s="62">
        <v>1224.56</v>
      </c>
    </row>
    <row r="80" spans="1:13" ht="41.4" thickBot="1">
      <c r="A80" s="121"/>
      <c r="B80" s="53" t="s">
        <v>183</v>
      </c>
      <c r="C80" s="53" t="s">
        <v>184</v>
      </c>
      <c r="D80" s="54">
        <v>45094</v>
      </c>
      <c r="E80" s="55" t="s">
        <v>4</v>
      </c>
      <c r="F80" s="90" t="s">
        <v>185</v>
      </c>
      <c r="G80" s="131"/>
      <c r="H80" s="132"/>
      <c r="I80" s="133"/>
      <c r="J80" s="51" t="s">
        <v>0</v>
      </c>
      <c r="K80" s="35"/>
      <c r="L80" s="35"/>
      <c r="M80" s="59"/>
    </row>
    <row r="81" spans="1:13" ht="11.4" thickTop="1" thickBot="1">
      <c r="A81" s="119">
        <f t="shared" ref="A81" si="13">A77+1</f>
        <v>17</v>
      </c>
      <c r="B81" s="44" t="s">
        <v>76</v>
      </c>
      <c r="C81" s="44" t="s">
        <v>78</v>
      </c>
      <c r="D81" s="44" t="s">
        <v>24</v>
      </c>
      <c r="E81" s="122" t="s">
        <v>80</v>
      </c>
      <c r="F81" s="122"/>
      <c r="G81" s="122" t="s">
        <v>72</v>
      </c>
      <c r="H81" s="123"/>
      <c r="I81" s="42"/>
      <c r="J81" s="45" t="s">
        <v>2</v>
      </c>
      <c r="K81" s="33"/>
      <c r="L81" s="33"/>
      <c r="M81" s="46"/>
    </row>
    <row r="82" spans="1:13" ht="10.8" thickBot="1">
      <c r="A82" s="120"/>
      <c r="B82" s="47" t="s">
        <v>187</v>
      </c>
      <c r="C82" s="47" t="s">
        <v>188</v>
      </c>
      <c r="D82" s="1">
        <v>45176</v>
      </c>
      <c r="E82" s="47"/>
      <c r="F82" s="47" t="s">
        <v>191</v>
      </c>
      <c r="G82" s="124" t="s">
        <v>193</v>
      </c>
      <c r="H82" s="125"/>
      <c r="I82" s="126"/>
      <c r="J82" s="48" t="s">
        <v>6</v>
      </c>
      <c r="K82" s="34"/>
      <c r="L82" s="34" t="s">
        <v>3</v>
      </c>
      <c r="M82" s="49">
        <v>265.58999999999997</v>
      </c>
    </row>
    <row r="83" spans="1:13" ht="10.8" thickBot="1">
      <c r="A83" s="120"/>
      <c r="B83" s="50" t="s">
        <v>77</v>
      </c>
      <c r="C83" s="50" t="s">
        <v>79</v>
      </c>
      <c r="D83" s="50" t="s">
        <v>23</v>
      </c>
      <c r="E83" s="127" t="s">
        <v>81</v>
      </c>
      <c r="F83" s="127"/>
      <c r="G83" s="128"/>
      <c r="H83" s="129"/>
      <c r="I83" s="130"/>
      <c r="J83" s="51" t="s">
        <v>5</v>
      </c>
      <c r="K83" s="35"/>
      <c r="L83" s="35" t="s">
        <v>3</v>
      </c>
      <c r="M83" s="52">
        <v>65</v>
      </c>
    </row>
    <row r="84" spans="1:13" ht="41.4" thickBot="1">
      <c r="A84" s="121"/>
      <c r="B84" s="53" t="s">
        <v>189</v>
      </c>
      <c r="C84" s="53" t="s">
        <v>190</v>
      </c>
      <c r="D84" s="54">
        <v>45176</v>
      </c>
      <c r="E84" s="55" t="s">
        <v>4</v>
      </c>
      <c r="F84" s="56" t="s">
        <v>192</v>
      </c>
      <c r="G84" s="131"/>
      <c r="H84" s="132"/>
      <c r="I84" s="133"/>
      <c r="J84" s="51" t="s">
        <v>0</v>
      </c>
      <c r="K84" s="35"/>
      <c r="L84" s="35"/>
      <c r="M84" s="59"/>
    </row>
    <row r="85" spans="1:13" ht="11.4" thickTop="1" thickBot="1">
      <c r="A85" s="119">
        <f t="shared" ref="A85" si="14">A81+1</f>
        <v>18</v>
      </c>
      <c r="B85" s="44" t="s">
        <v>76</v>
      </c>
      <c r="C85" s="44" t="s">
        <v>78</v>
      </c>
      <c r="D85" s="44" t="s">
        <v>24</v>
      </c>
      <c r="E85" s="122" t="s">
        <v>80</v>
      </c>
      <c r="F85" s="122"/>
      <c r="G85" s="122" t="s">
        <v>72</v>
      </c>
      <c r="H85" s="123"/>
      <c r="I85" s="42"/>
      <c r="J85" s="45" t="s">
        <v>2</v>
      </c>
      <c r="K85" s="33"/>
      <c r="L85" s="33"/>
      <c r="M85" s="46"/>
    </row>
    <row r="86" spans="1:13" ht="21" thickBot="1">
      <c r="A86" s="120"/>
      <c r="B86" s="47" t="s">
        <v>194</v>
      </c>
      <c r="C86" s="47" t="s">
        <v>195</v>
      </c>
      <c r="D86" s="1">
        <v>45120</v>
      </c>
      <c r="E86" s="47"/>
      <c r="F86" s="47" t="s">
        <v>198</v>
      </c>
      <c r="G86" s="124" t="s">
        <v>388</v>
      </c>
      <c r="H86" s="125"/>
      <c r="I86" s="126"/>
      <c r="J86" s="48" t="s">
        <v>6</v>
      </c>
      <c r="K86" s="34"/>
      <c r="L86" s="34" t="s">
        <v>3</v>
      </c>
      <c r="M86" s="58">
        <v>159</v>
      </c>
    </row>
    <row r="87" spans="1:13" ht="10.8" thickBot="1">
      <c r="A87" s="120"/>
      <c r="B87" s="50" t="s">
        <v>77</v>
      </c>
      <c r="C87" s="50" t="s">
        <v>79</v>
      </c>
      <c r="D87" s="50" t="s">
        <v>23</v>
      </c>
      <c r="E87" s="127" t="s">
        <v>81</v>
      </c>
      <c r="F87" s="127"/>
      <c r="G87" s="128"/>
      <c r="H87" s="129"/>
      <c r="I87" s="130"/>
      <c r="J87" s="51" t="s">
        <v>102</v>
      </c>
      <c r="K87" s="35"/>
      <c r="L87" s="35" t="s">
        <v>3</v>
      </c>
      <c r="M87" s="52">
        <v>989</v>
      </c>
    </row>
    <row r="88" spans="1:13" ht="41.4" thickBot="1">
      <c r="A88" s="121"/>
      <c r="B88" s="53" t="s">
        <v>196</v>
      </c>
      <c r="C88" s="53" t="s">
        <v>197</v>
      </c>
      <c r="D88" s="54">
        <v>45120</v>
      </c>
      <c r="E88" s="55" t="s">
        <v>4</v>
      </c>
      <c r="F88" s="56" t="s">
        <v>199</v>
      </c>
      <c r="G88" s="131"/>
      <c r="H88" s="132"/>
      <c r="I88" s="133"/>
      <c r="J88" s="51" t="s">
        <v>0</v>
      </c>
      <c r="K88" s="35"/>
      <c r="L88" s="35"/>
      <c r="M88" s="59"/>
    </row>
    <row r="89" spans="1:13" ht="11.4" thickTop="1" thickBot="1">
      <c r="A89" s="119">
        <f t="shared" ref="A89" si="15">A85+1</f>
        <v>19</v>
      </c>
      <c r="B89" s="44" t="s">
        <v>76</v>
      </c>
      <c r="C89" s="44" t="s">
        <v>78</v>
      </c>
      <c r="D89" s="44" t="s">
        <v>24</v>
      </c>
      <c r="E89" s="122" t="s">
        <v>80</v>
      </c>
      <c r="F89" s="122"/>
      <c r="G89" s="122" t="s">
        <v>72</v>
      </c>
      <c r="H89" s="123"/>
      <c r="I89" s="42"/>
      <c r="J89" s="45" t="s">
        <v>2</v>
      </c>
      <c r="K89" s="33"/>
      <c r="L89" s="33"/>
      <c r="M89" s="46"/>
    </row>
    <row r="90" spans="1:13" ht="21" thickBot="1">
      <c r="A90" s="120"/>
      <c r="B90" s="47" t="s">
        <v>96</v>
      </c>
      <c r="C90" s="47" t="s">
        <v>200</v>
      </c>
      <c r="D90" s="1">
        <v>45064</v>
      </c>
      <c r="E90" s="47"/>
      <c r="F90" s="47" t="s">
        <v>121</v>
      </c>
      <c r="G90" s="124" t="s">
        <v>203</v>
      </c>
      <c r="H90" s="125"/>
      <c r="I90" s="126"/>
      <c r="J90" s="48" t="s">
        <v>6</v>
      </c>
      <c r="K90" s="34"/>
      <c r="L90" s="34" t="s">
        <v>3</v>
      </c>
      <c r="M90" s="58">
        <v>187</v>
      </c>
    </row>
    <row r="91" spans="1:13" ht="10.8" thickBot="1">
      <c r="A91" s="120"/>
      <c r="B91" s="50" t="s">
        <v>77</v>
      </c>
      <c r="C91" s="50" t="s">
        <v>79</v>
      </c>
      <c r="D91" s="50" t="s">
        <v>23</v>
      </c>
      <c r="E91" s="127" t="s">
        <v>81</v>
      </c>
      <c r="F91" s="127"/>
      <c r="G91" s="128"/>
      <c r="H91" s="129"/>
      <c r="I91" s="130"/>
      <c r="J91" s="51" t="s">
        <v>102</v>
      </c>
      <c r="K91" s="35"/>
      <c r="L91" s="35" t="s">
        <v>3</v>
      </c>
      <c r="M91" s="52">
        <v>570</v>
      </c>
    </row>
    <row r="92" spans="1:13" ht="31.2" thickBot="1">
      <c r="A92" s="121"/>
      <c r="B92" s="53" t="s">
        <v>97</v>
      </c>
      <c r="C92" s="53" t="s">
        <v>201</v>
      </c>
      <c r="D92" s="54">
        <v>45064</v>
      </c>
      <c r="E92" s="55" t="s">
        <v>4</v>
      </c>
      <c r="F92" s="56" t="s">
        <v>202</v>
      </c>
      <c r="G92" s="131"/>
      <c r="H92" s="132"/>
      <c r="I92" s="133"/>
      <c r="J92" s="51" t="s">
        <v>0</v>
      </c>
      <c r="K92" s="35"/>
      <c r="L92" s="35"/>
      <c r="M92" s="59"/>
    </row>
    <row r="93" spans="1:13" ht="11.4" thickTop="1" thickBot="1">
      <c r="A93" s="119">
        <f t="shared" ref="A93" si="16">A89+1</f>
        <v>20</v>
      </c>
      <c r="B93" s="44" t="s">
        <v>76</v>
      </c>
      <c r="C93" s="44" t="s">
        <v>78</v>
      </c>
      <c r="D93" s="44" t="s">
        <v>24</v>
      </c>
      <c r="E93" s="122" t="s">
        <v>80</v>
      </c>
      <c r="F93" s="122"/>
      <c r="G93" s="122" t="s">
        <v>72</v>
      </c>
      <c r="H93" s="123"/>
      <c r="I93" s="42"/>
      <c r="J93" s="45" t="s">
        <v>2</v>
      </c>
      <c r="K93" s="33"/>
      <c r="L93" s="33"/>
      <c r="M93" s="46"/>
    </row>
    <row r="94" spans="1:13" ht="34.5" customHeight="1" thickBot="1">
      <c r="A94" s="120"/>
      <c r="B94" s="47" t="s">
        <v>194</v>
      </c>
      <c r="C94" s="47" t="s">
        <v>204</v>
      </c>
      <c r="D94" s="1">
        <v>45195</v>
      </c>
      <c r="E94" s="47"/>
      <c r="F94" s="47" t="s">
        <v>206</v>
      </c>
      <c r="G94" s="124" t="s">
        <v>388</v>
      </c>
      <c r="H94" s="125"/>
      <c r="I94" s="126"/>
      <c r="J94" s="48" t="s">
        <v>6</v>
      </c>
      <c r="K94" s="34"/>
      <c r="L94" s="34" t="s">
        <v>3</v>
      </c>
      <c r="M94" s="58">
        <v>236</v>
      </c>
    </row>
    <row r="95" spans="1:13" ht="10.8" thickBot="1">
      <c r="A95" s="120"/>
      <c r="B95" s="50" t="s">
        <v>77</v>
      </c>
      <c r="C95" s="50" t="s">
        <v>79</v>
      </c>
      <c r="D95" s="50" t="s">
        <v>23</v>
      </c>
      <c r="E95" s="127" t="s">
        <v>81</v>
      </c>
      <c r="F95" s="127"/>
      <c r="G95" s="128"/>
      <c r="H95" s="129"/>
      <c r="I95" s="130"/>
      <c r="J95" s="51" t="s">
        <v>1</v>
      </c>
      <c r="K95" s="35"/>
      <c r="L95" s="35"/>
      <c r="M95" s="59"/>
    </row>
    <row r="96" spans="1:13" ht="41.4" thickBot="1">
      <c r="A96" s="121"/>
      <c r="B96" s="53" t="s">
        <v>196</v>
      </c>
      <c r="C96" s="53" t="s">
        <v>205</v>
      </c>
      <c r="D96" s="54">
        <v>45196</v>
      </c>
      <c r="E96" s="55" t="s">
        <v>4</v>
      </c>
      <c r="F96" s="56" t="s">
        <v>207</v>
      </c>
      <c r="G96" s="131"/>
      <c r="H96" s="132"/>
      <c r="I96" s="133"/>
      <c r="J96" s="51" t="s">
        <v>0</v>
      </c>
      <c r="K96" s="35"/>
      <c r="L96" s="35"/>
      <c r="M96" s="59"/>
    </row>
    <row r="97" spans="1:13" ht="11.4" thickTop="1" thickBot="1">
      <c r="A97" s="119">
        <f t="shared" ref="A97" si="17">A93+1</f>
        <v>21</v>
      </c>
      <c r="B97" s="44" t="s">
        <v>76</v>
      </c>
      <c r="C97" s="44" t="s">
        <v>78</v>
      </c>
      <c r="D97" s="44" t="s">
        <v>24</v>
      </c>
      <c r="E97" s="122" t="s">
        <v>80</v>
      </c>
      <c r="F97" s="122"/>
      <c r="G97" s="122" t="s">
        <v>72</v>
      </c>
      <c r="H97" s="123"/>
      <c r="I97" s="42"/>
      <c r="J97" s="45" t="s">
        <v>2</v>
      </c>
      <c r="K97" s="33"/>
      <c r="L97" s="33"/>
      <c r="M97" s="46"/>
    </row>
    <row r="98" spans="1:13" ht="21" thickBot="1">
      <c r="A98" s="120"/>
      <c r="B98" s="47" t="s">
        <v>208</v>
      </c>
      <c r="C98" s="47" t="s">
        <v>209</v>
      </c>
      <c r="D98" s="1">
        <v>45078</v>
      </c>
      <c r="E98" s="47"/>
      <c r="F98" s="47" t="s">
        <v>212</v>
      </c>
      <c r="G98" s="124" t="s">
        <v>213</v>
      </c>
      <c r="H98" s="125"/>
      <c r="I98" s="126"/>
      <c r="J98" s="48" t="s">
        <v>102</v>
      </c>
      <c r="K98" s="34"/>
      <c r="L98" s="34" t="s">
        <v>3</v>
      </c>
      <c r="M98" s="49">
        <v>381.92</v>
      </c>
    </row>
    <row r="99" spans="1:13" ht="10.8" thickBot="1">
      <c r="A99" s="120"/>
      <c r="B99" s="50" t="s">
        <v>77</v>
      </c>
      <c r="C99" s="50" t="s">
        <v>79</v>
      </c>
      <c r="D99" s="50" t="s">
        <v>23</v>
      </c>
      <c r="E99" s="127" t="s">
        <v>81</v>
      </c>
      <c r="F99" s="127"/>
      <c r="G99" s="128"/>
      <c r="H99" s="129"/>
      <c r="I99" s="130"/>
      <c r="J99" s="51" t="s">
        <v>1</v>
      </c>
      <c r="K99" s="35"/>
      <c r="L99" s="35"/>
      <c r="M99" s="59"/>
    </row>
    <row r="100" spans="1:13" ht="51.6" thickBot="1">
      <c r="A100" s="121"/>
      <c r="B100" s="53" t="s">
        <v>210</v>
      </c>
      <c r="C100" s="53" t="s">
        <v>211</v>
      </c>
      <c r="D100" s="54">
        <v>45078</v>
      </c>
      <c r="E100" s="55" t="s">
        <v>4</v>
      </c>
      <c r="F100" s="60">
        <v>45078</v>
      </c>
      <c r="G100" s="131"/>
      <c r="H100" s="132"/>
      <c r="I100" s="133"/>
      <c r="J100" s="51" t="s">
        <v>0</v>
      </c>
      <c r="K100" s="35"/>
      <c r="L100" s="35"/>
      <c r="M100" s="59"/>
    </row>
    <row r="101" spans="1:13" ht="11.4" thickTop="1" thickBot="1">
      <c r="A101" s="119">
        <f t="shared" ref="A101" si="18">A97+1</f>
        <v>22</v>
      </c>
      <c r="B101" s="44" t="s">
        <v>76</v>
      </c>
      <c r="C101" s="44" t="s">
        <v>78</v>
      </c>
      <c r="D101" s="44" t="s">
        <v>24</v>
      </c>
      <c r="E101" s="122" t="s">
        <v>80</v>
      </c>
      <c r="F101" s="122"/>
      <c r="G101" s="122" t="s">
        <v>72</v>
      </c>
      <c r="H101" s="123"/>
      <c r="I101" s="42"/>
      <c r="J101" s="45" t="s">
        <v>2</v>
      </c>
      <c r="K101" s="33"/>
      <c r="L101" s="33"/>
      <c r="M101" s="46"/>
    </row>
    <row r="102" spans="1:13" ht="31.2" thickBot="1">
      <c r="A102" s="120"/>
      <c r="B102" s="47" t="s">
        <v>214</v>
      </c>
      <c r="C102" s="47" t="s">
        <v>215</v>
      </c>
      <c r="D102" s="1">
        <v>45018</v>
      </c>
      <c r="E102" s="47"/>
      <c r="F102" s="47" t="s">
        <v>113</v>
      </c>
      <c r="G102" s="124" t="s">
        <v>218</v>
      </c>
      <c r="H102" s="125"/>
      <c r="I102" s="126"/>
      <c r="J102" s="48" t="s">
        <v>6</v>
      </c>
      <c r="K102" s="34"/>
      <c r="L102" s="34" t="s">
        <v>3</v>
      </c>
      <c r="M102" s="58">
        <v>480</v>
      </c>
    </row>
    <row r="103" spans="1:13" ht="10.8" thickBot="1">
      <c r="A103" s="120"/>
      <c r="B103" s="50" t="s">
        <v>77</v>
      </c>
      <c r="C103" s="50" t="s">
        <v>79</v>
      </c>
      <c r="D103" s="50" t="s">
        <v>23</v>
      </c>
      <c r="E103" s="127" t="s">
        <v>81</v>
      </c>
      <c r="F103" s="127"/>
      <c r="G103" s="128"/>
      <c r="H103" s="129"/>
      <c r="I103" s="130"/>
      <c r="J103" s="51" t="s">
        <v>1</v>
      </c>
      <c r="K103" s="35"/>
      <c r="L103" s="35"/>
      <c r="M103" s="59"/>
    </row>
    <row r="104" spans="1:13" ht="51.6" thickBot="1">
      <c r="A104" s="121"/>
      <c r="B104" s="53" t="s">
        <v>216</v>
      </c>
      <c r="C104" s="53" t="s">
        <v>217</v>
      </c>
      <c r="D104" s="54">
        <v>45022</v>
      </c>
      <c r="E104" s="55" t="s">
        <v>4</v>
      </c>
      <c r="F104" s="56" t="s">
        <v>219</v>
      </c>
      <c r="G104" s="131"/>
      <c r="H104" s="132"/>
      <c r="I104" s="133"/>
      <c r="J104" s="51" t="s">
        <v>0</v>
      </c>
      <c r="K104" s="35"/>
      <c r="L104" s="35"/>
      <c r="M104" s="59"/>
    </row>
    <row r="105" spans="1:13" ht="11.4" thickTop="1" thickBot="1">
      <c r="A105" s="119">
        <f t="shared" ref="A105" si="19">A101+1</f>
        <v>23</v>
      </c>
      <c r="B105" s="44" t="s">
        <v>76</v>
      </c>
      <c r="C105" s="44" t="s">
        <v>78</v>
      </c>
      <c r="D105" s="44" t="s">
        <v>24</v>
      </c>
      <c r="E105" s="122" t="s">
        <v>80</v>
      </c>
      <c r="F105" s="122"/>
      <c r="G105" s="122" t="s">
        <v>72</v>
      </c>
      <c r="H105" s="123"/>
      <c r="I105" s="42"/>
      <c r="J105" s="45" t="s">
        <v>2</v>
      </c>
      <c r="K105" s="33"/>
      <c r="L105" s="33"/>
      <c r="M105" s="46"/>
    </row>
    <row r="106" spans="1:13" ht="10.8" thickBot="1">
      <c r="A106" s="120"/>
      <c r="B106" s="47" t="s">
        <v>220</v>
      </c>
      <c r="C106" s="47" t="s">
        <v>221</v>
      </c>
      <c r="D106" s="1">
        <v>45118</v>
      </c>
      <c r="E106" s="47"/>
      <c r="F106" s="47" t="s">
        <v>224</v>
      </c>
      <c r="G106" s="124" t="s">
        <v>226</v>
      </c>
      <c r="H106" s="125"/>
      <c r="I106" s="126"/>
      <c r="J106" s="48" t="s">
        <v>227</v>
      </c>
      <c r="K106" s="34"/>
      <c r="L106" s="34" t="s">
        <v>3</v>
      </c>
      <c r="M106" s="58">
        <v>900</v>
      </c>
    </row>
    <row r="107" spans="1:13" ht="10.8" thickBot="1">
      <c r="A107" s="120"/>
      <c r="B107" s="50" t="s">
        <v>77</v>
      </c>
      <c r="C107" s="50" t="s">
        <v>79</v>
      </c>
      <c r="D107" s="50" t="s">
        <v>23</v>
      </c>
      <c r="E107" s="127" t="s">
        <v>81</v>
      </c>
      <c r="F107" s="127"/>
      <c r="G107" s="128"/>
      <c r="H107" s="129"/>
      <c r="I107" s="130"/>
      <c r="J107" s="51" t="s">
        <v>1</v>
      </c>
      <c r="K107" s="35"/>
      <c r="L107" s="35"/>
      <c r="M107" s="59"/>
    </row>
    <row r="108" spans="1:13" ht="41.4" thickBot="1">
      <c r="A108" s="121"/>
      <c r="B108" s="53" t="s">
        <v>222</v>
      </c>
      <c r="C108" s="53" t="s">
        <v>223</v>
      </c>
      <c r="D108" s="54">
        <v>45120</v>
      </c>
      <c r="E108" s="55" t="s">
        <v>4</v>
      </c>
      <c r="F108" s="56" t="s">
        <v>225</v>
      </c>
      <c r="G108" s="131"/>
      <c r="H108" s="132"/>
      <c r="I108" s="133"/>
      <c r="J108" s="51" t="s">
        <v>0</v>
      </c>
      <c r="K108" s="35"/>
      <c r="L108" s="35"/>
      <c r="M108" s="59"/>
    </row>
    <row r="109" spans="1:13" ht="11.4" thickTop="1" thickBot="1">
      <c r="A109" s="119">
        <f t="shared" ref="A109" si="20">A105+1</f>
        <v>24</v>
      </c>
      <c r="B109" s="44" t="s">
        <v>76</v>
      </c>
      <c r="C109" s="44" t="s">
        <v>78</v>
      </c>
      <c r="D109" s="44" t="s">
        <v>24</v>
      </c>
      <c r="E109" s="122" t="s">
        <v>80</v>
      </c>
      <c r="F109" s="122"/>
      <c r="G109" s="122" t="s">
        <v>72</v>
      </c>
      <c r="H109" s="123"/>
      <c r="I109" s="42"/>
      <c r="J109" s="45" t="s">
        <v>2</v>
      </c>
      <c r="K109" s="33"/>
      <c r="L109" s="33"/>
      <c r="M109" s="46"/>
    </row>
    <row r="110" spans="1:13" ht="10.8" thickBot="1">
      <c r="A110" s="120"/>
      <c r="B110" s="47" t="s">
        <v>162</v>
      </c>
      <c r="C110" s="47" t="s">
        <v>228</v>
      </c>
      <c r="D110" s="1">
        <v>45063</v>
      </c>
      <c r="E110" s="47"/>
      <c r="F110" s="47" t="s">
        <v>229</v>
      </c>
      <c r="G110" s="124" t="s">
        <v>160</v>
      </c>
      <c r="H110" s="125"/>
      <c r="I110" s="126"/>
      <c r="J110" s="48" t="s">
        <v>6</v>
      </c>
      <c r="K110" s="34"/>
      <c r="L110" s="34" t="s">
        <v>3</v>
      </c>
      <c r="M110" s="58">
        <v>255</v>
      </c>
    </row>
    <row r="111" spans="1:13" ht="10.8" thickBot="1">
      <c r="A111" s="120"/>
      <c r="B111" s="50" t="s">
        <v>77</v>
      </c>
      <c r="C111" s="50" t="s">
        <v>79</v>
      </c>
      <c r="D111" s="50" t="s">
        <v>23</v>
      </c>
      <c r="E111" s="127" t="s">
        <v>81</v>
      </c>
      <c r="F111" s="127"/>
      <c r="G111" s="128"/>
      <c r="H111" s="129"/>
      <c r="I111" s="130"/>
      <c r="J111" s="51" t="s">
        <v>102</v>
      </c>
      <c r="K111" s="35"/>
      <c r="L111" s="35" t="s">
        <v>3</v>
      </c>
      <c r="M111" s="52">
        <v>1168</v>
      </c>
    </row>
    <row r="112" spans="1:13" ht="21" thickBot="1">
      <c r="A112" s="121"/>
      <c r="B112" s="53" t="s">
        <v>164</v>
      </c>
      <c r="C112" s="53" t="s">
        <v>160</v>
      </c>
      <c r="D112" s="54">
        <v>45065</v>
      </c>
      <c r="E112" s="55" t="s">
        <v>4</v>
      </c>
      <c r="F112" s="56" t="s">
        <v>230</v>
      </c>
      <c r="G112" s="131"/>
      <c r="H112" s="132"/>
      <c r="I112" s="133"/>
      <c r="J112" s="51" t="s">
        <v>0</v>
      </c>
      <c r="K112" s="35"/>
      <c r="L112" s="35"/>
      <c r="M112" s="59"/>
    </row>
    <row r="113" spans="1:13" ht="11.4" thickTop="1" thickBot="1">
      <c r="A113" s="119">
        <f t="shared" ref="A113" si="21">A109+1</f>
        <v>25</v>
      </c>
      <c r="B113" s="44" t="s">
        <v>76</v>
      </c>
      <c r="C113" s="44" t="s">
        <v>78</v>
      </c>
      <c r="D113" s="44" t="s">
        <v>24</v>
      </c>
      <c r="E113" s="122" t="s">
        <v>80</v>
      </c>
      <c r="F113" s="122"/>
      <c r="G113" s="122" t="s">
        <v>72</v>
      </c>
      <c r="H113" s="123"/>
      <c r="I113" s="42"/>
      <c r="J113" s="45" t="s">
        <v>2</v>
      </c>
      <c r="K113" s="33"/>
      <c r="L113" s="33"/>
      <c r="M113" s="46"/>
    </row>
    <row r="114" spans="1:13" ht="41.4" thickBot="1">
      <c r="A114" s="120"/>
      <c r="B114" s="47" t="s">
        <v>231</v>
      </c>
      <c r="C114" s="47" t="s">
        <v>232</v>
      </c>
      <c r="D114" s="1">
        <v>45154</v>
      </c>
      <c r="E114" s="47"/>
      <c r="F114" s="47" t="s">
        <v>179</v>
      </c>
      <c r="G114" s="124" t="s">
        <v>236</v>
      </c>
      <c r="H114" s="125"/>
      <c r="I114" s="126"/>
      <c r="J114" s="48" t="s">
        <v>6</v>
      </c>
      <c r="K114" s="34"/>
      <c r="L114" s="34" t="s">
        <v>3</v>
      </c>
      <c r="M114" s="49">
        <v>878.96</v>
      </c>
    </row>
    <row r="115" spans="1:13" ht="10.8" thickBot="1">
      <c r="A115" s="120"/>
      <c r="B115" s="50" t="s">
        <v>77</v>
      </c>
      <c r="C115" s="50" t="s">
        <v>79</v>
      </c>
      <c r="D115" s="50" t="s">
        <v>23</v>
      </c>
      <c r="E115" s="127" t="s">
        <v>81</v>
      </c>
      <c r="F115" s="127"/>
      <c r="G115" s="128"/>
      <c r="H115" s="129"/>
      <c r="I115" s="130"/>
      <c r="J115" s="51" t="s">
        <v>102</v>
      </c>
      <c r="K115" s="35"/>
      <c r="L115" s="35" t="s">
        <v>3</v>
      </c>
      <c r="M115" s="62">
        <v>257.81</v>
      </c>
    </row>
    <row r="116" spans="1:13" ht="21" thickBot="1">
      <c r="A116" s="121"/>
      <c r="B116" s="53" t="s">
        <v>233</v>
      </c>
      <c r="C116" s="53" t="s">
        <v>234</v>
      </c>
      <c r="D116" s="54">
        <v>45156</v>
      </c>
      <c r="E116" s="55" t="s">
        <v>4</v>
      </c>
      <c r="F116" s="56" t="s">
        <v>235</v>
      </c>
      <c r="G116" s="131"/>
      <c r="H116" s="132"/>
      <c r="I116" s="133"/>
      <c r="J116" s="51" t="s">
        <v>0</v>
      </c>
      <c r="K116" s="35"/>
      <c r="L116" s="35"/>
      <c r="M116" s="59"/>
    </row>
    <row r="117" spans="1:13" ht="11.4" thickTop="1" thickBot="1">
      <c r="A117" s="119">
        <f t="shared" ref="A117" si="22">A113+1</f>
        <v>26</v>
      </c>
      <c r="B117" s="44" t="s">
        <v>76</v>
      </c>
      <c r="C117" s="44" t="s">
        <v>78</v>
      </c>
      <c r="D117" s="44" t="s">
        <v>24</v>
      </c>
      <c r="E117" s="122" t="s">
        <v>80</v>
      </c>
      <c r="F117" s="122"/>
      <c r="G117" s="122" t="s">
        <v>72</v>
      </c>
      <c r="H117" s="123"/>
      <c r="I117" s="42"/>
      <c r="J117" s="45" t="s">
        <v>2</v>
      </c>
      <c r="K117" s="33"/>
      <c r="L117" s="33"/>
      <c r="M117" s="46"/>
    </row>
    <row r="118" spans="1:13" ht="41.4" thickBot="1">
      <c r="A118" s="120"/>
      <c r="B118" s="47" t="s">
        <v>96</v>
      </c>
      <c r="C118" s="47" t="s">
        <v>232</v>
      </c>
      <c r="D118" s="1">
        <v>45154</v>
      </c>
      <c r="E118" s="47"/>
      <c r="F118" s="47" t="s">
        <v>179</v>
      </c>
      <c r="G118" s="124" t="s">
        <v>237</v>
      </c>
      <c r="H118" s="125"/>
      <c r="I118" s="126"/>
      <c r="J118" s="48" t="s">
        <v>6</v>
      </c>
      <c r="K118" s="34"/>
      <c r="L118" s="34" t="s">
        <v>3</v>
      </c>
      <c r="M118" s="49">
        <v>878.96</v>
      </c>
    </row>
    <row r="119" spans="1:13" ht="10.8" thickBot="1">
      <c r="A119" s="120"/>
      <c r="B119" s="50" t="s">
        <v>77</v>
      </c>
      <c r="C119" s="50" t="s">
        <v>79</v>
      </c>
      <c r="D119" s="50" t="s">
        <v>23</v>
      </c>
      <c r="E119" s="127" t="s">
        <v>81</v>
      </c>
      <c r="F119" s="127"/>
      <c r="G119" s="128"/>
      <c r="H119" s="129"/>
      <c r="I119" s="130"/>
      <c r="J119" s="51" t="s">
        <v>102</v>
      </c>
      <c r="K119" s="35"/>
      <c r="L119" s="35" t="s">
        <v>3</v>
      </c>
      <c r="M119" s="62">
        <v>282.81</v>
      </c>
    </row>
    <row r="120" spans="1:13" ht="31.2" thickBot="1">
      <c r="A120" s="121"/>
      <c r="B120" s="53" t="s">
        <v>97</v>
      </c>
      <c r="C120" s="53" t="s">
        <v>234</v>
      </c>
      <c r="D120" s="54">
        <v>45156</v>
      </c>
      <c r="E120" s="55" t="s">
        <v>4</v>
      </c>
      <c r="F120" s="56" t="s">
        <v>235</v>
      </c>
      <c r="G120" s="131"/>
      <c r="H120" s="132"/>
      <c r="I120" s="133"/>
      <c r="J120" s="51" t="s">
        <v>0</v>
      </c>
      <c r="K120" s="35"/>
      <c r="L120" s="35"/>
      <c r="M120" s="59"/>
    </row>
    <row r="121" spans="1:13" ht="11.4" thickTop="1" thickBot="1">
      <c r="A121" s="119">
        <f t="shared" ref="A121" si="23">A117+1</f>
        <v>27</v>
      </c>
      <c r="B121" s="44" t="s">
        <v>76</v>
      </c>
      <c r="C121" s="44" t="s">
        <v>78</v>
      </c>
      <c r="D121" s="44" t="s">
        <v>24</v>
      </c>
      <c r="E121" s="122" t="s">
        <v>80</v>
      </c>
      <c r="F121" s="122"/>
      <c r="G121" s="122" t="s">
        <v>72</v>
      </c>
      <c r="H121" s="123"/>
      <c r="I121" s="42"/>
      <c r="J121" s="45" t="s">
        <v>2</v>
      </c>
      <c r="K121" s="33"/>
      <c r="L121" s="33"/>
      <c r="M121" s="46"/>
    </row>
    <row r="122" spans="1:13" ht="21" thickBot="1">
      <c r="A122" s="120"/>
      <c r="B122" s="47" t="s">
        <v>175</v>
      </c>
      <c r="C122" s="47" t="s">
        <v>238</v>
      </c>
      <c r="D122" s="1">
        <v>45139</v>
      </c>
      <c r="E122" s="47"/>
      <c r="F122" s="47" t="s">
        <v>134</v>
      </c>
      <c r="G122" s="124" t="s">
        <v>241</v>
      </c>
      <c r="H122" s="125"/>
      <c r="I122" s="126"/>
      <c r="J122" s="48" t="s">
        <v>6</v>
      </c>
      <c r="K122" s="34"/>
      <c r="L122" s="34" t="s">
        <v>3</v>
      </c>
      <c r="M122" s="49">
        <v>490.77</v>
      </c>
    </row>
    <row r="123" spans="1:13" ht="10.8" thickBot="1">
      <c r="A123" s="120"/>
      <c r="B123" s="50" t="s">
        <v>77</v>
      </c>
      <c r="C123" s="50" t="s">
        <v>79</v>
      </c>
      <c r="D123" s="50" t="s">
        <v>23</v>
      </c>
      <c r="E123" s="127" t="s">
        <v>81</v>
      </c>
      <c r="F123" s="127"/>
      <c r="G123" s="128"/>
      <c r="H123" s="129"/>
      <c r="I123" s="130"/>
      <c r="J123" s="51" t="s">
        <v>102</v>
      </c>
      <c r="K123" s="35"/>
      <c r="L123" s="35" t="s">
        <v>3</v>
      </c>
      <c r="M123" s="62">
        <v>222.9</v>
      </c>
    </row>
    <row r="124" spans="1:13" ht="41.4" thickBot="1">
      <c r="A124" s="121"/>
      <c r="B124" s="53" t="s">
        <v>239</v>
      </c>
      <c r="C124" s="53" t="s">
        <v>151</v>
      </c>
      <c r="D124" s="54">
        <v>45140</v>
      </c>
      <c r="E124" s="55" t="s">
        <v>4</v>
      </c>
      <c r="F124" s="56" t="s">
        <v>240</v>
      </c>
      <c r="G124" s="131"/>
      <c r="H124" s="132"/>
      <c r="I124" s="133"/>
      <c r="J124" s="51" t="s">
        <v>0</v>
      </c>
      <c r="K124" s="35"/>
      <c r="L124" s="35"/>
      <c r="M124" s="59"/>
    </row>
    <row r="125" spans="1:13" ht="11.4" thickTop="1" thickBot="1">
      <c r="A125" s="119">
        <f t="shared" ref="A125" si="24">A121+1</f>
        <v>28</v>
      </c>
      <c r="B125" s="44" t="s">
        <v>76</v>
      </c>
      <c r="C125" s="44" t="s">
        <v>78</v>
      </c>
      <c r="D125" s="44" t="s">
        <v>24</v>
      </c>
      <c r="E125" s="122" t="s">
        <v>80</v>
      </c>
      <c r="F125" s="122"/>
      <c r="G125" s="122" t="s">
        <v>72</v>
      </c>
      <c r="H125" s="123"/>
      <c r="I125" s="42"/>
      <c r="J125" s="45" t="s">
        <v>2</v>
      </c>
      <c r="K125" s="33"/>
      <c r="L125" s="33"/>
      <c r="M125" s="46"/>
    </row>
    <row r="126" spans="1:13" ht="21" thickBot="1">
      <c r="A126" s="120"/>
      <c r="B126" s="47" t="s">
        <v>162</v>
      </c>
      <c r="C126" s="47" t="s">
        <v>238</v>
      </c>
      <c r="D126" s="1">
        <v>45140</v>
      </c>
      <c r="E126" s="47"/>
      <c r="F126" s="47" t="s">
        <v>134</v>
      </c>
      <c r="G126" s="124" t="s">
        <v>241</v>
      </c>
      <c r="H126" s="125"/>
      <c r="I126" s="126"/>
      <c r="J126" s="48" t="s">
        <v>6</v>
      </c>
      <c r="K126" s="34"/>
      <c r="L126" s="34" t="s">
        <v>3</v>
      </c>
      <c r="M126" s="49">
        <v>490.77</v>
      </c>
    </row>
    <row r="127" spans="1:13" ht="10.8" thickBot="1">
      <c r="A127" s="120"/>
      <c r="B127" s="50" t="s">
        <v>77</v>
      </c>
      <c r="C127" s="50" t="s">
        <v>79</v>
      </c>
      <c r="D127" s="50" t="s">
        <v>23</v>
      </c>
      <c r="E127" s="127" t="s">
        <v>81</v>
      </c>
      <c r="F127" s="127"/>
      <c r="G127" s="128"/>
      <c r="H127" s="129"/>
      <c r="I127" s="130"/>
      <c r="J127" s="51" t="s">
        <v>102</v>
      </c>
      <c r="K127" s="35"/>
      <c r="L127" s="35" t="s">
        <v>3</v>
      </c>
      <c r="M127" s="62">
        <v>222.9</v>
      </c>
    </row>
    <row r="128" spans="1:13" ht="21" thickBot="1">
      <c r="A128" s="121"/>
      <c r="B128" s="53" t="s">
        <v>164</v>
      </c>
      <c r="C128" s="53" t="s">
        <v>151</v>
      </c>
      <c r="D128" s="54">
        <v>45140</v>
      </c>
      <c r="E128" s="55" t="s">
        <v>4</v>
      </c>
      <c r="F128" s="56" t="s">
        <v>242</v>
      </c>
      <c r="G128" s="131"/>
      <c r="H128" s="132"/>
      <c r="I128" s="133"/>
      <c r="J128" s="51" t="s">
        <v>0</v>
      </c>
      <c r="K128" s="35"/>
      <c r="L128" s="35"/>
      <c r="M128" s="59"/>
    </row>
    <row r="129" spans="1:13" ht="11.4" thickTop="1" thickBot="1">
      <c r="A129" s="119">
        <f t="shared" ref="A129" si="25">A125+1</f>
        <v>29</v>
      </c>
      <c r="B129" s="44" t="s">
        <v>76</v>
      </c>
      <c r="C129" s="44" t="s">
        <v>78</v>
      </c>
      <c r="D129" s="44" t="s">
        <v>24</v>
      </c>
      <c r="E129" s="122" t="s">
        <v>80</v>
      </c>
      <c r="F129" s="122"/>
      <c r="G129" s="122" t="s">
        <v>72</v>
      </c>
      <c r="H129" s="123"/>
      <c r="I129" s="42"/>
      <c r="J129" s="45" t="s">
        <v>2</v>
      </c>
      <c r="K129" s="33"/>
      <c r="L129" s="33"/>
      <c r="M129" s="46"/>
    </row>
    <row r="130" spans="1:13" ht="10.8" thickBot="1">
      <c r="A130" s="120"/>
      <c r="B130" s="47" t="s">
        <v>243</v>
      </c>
      <c r="C130" s="47" t="s">
        <v>244</v>
      </c>
      <c r="D130" s="1">
        <v>45181</v>
      </c>
      <c r="E130" s="47"/>
      <c r="F130" s="47" t="s">
        <v>247</v>
      </c>
      <c r="G130" s="124" t="s">
        <v>249</v>
      </c>
      <c r="H130" s="125"/>
      <c r="I130" s="126"/>
      <c r="J130" s="48" t="s">
        <v>6</v>
      </c>
      <c r="K130" s="34"/>
      <c r="L130" s="34" t="s">
        <v>3</v>
      </c>
      <c r="M130" s="49">
        <v>1057.5</v>
      </c>
    </row>
    <row r="131" spans="1:13" ht="10.8" thickBot="1">
      <c r="A131" s="120"/>
      <c r="B131" s="50" t="s">
        <v>77</v>
      </c>
      <c r="C131" s="50" t="s">
        <v>79</v>
      </c>
      <c r="D131" s="50" t="s">
        <v>23</v>
      </c>
      <c r="E131" s="127" t="s">
        <v>81</v>
      </c>
      <c r="F131" s="127"/>
      <c r="G131" s="128"/>
      <c r="H131" s="129"/>
      <c r="I131" s="130"/>
      <c r="J131" s="51" t="s">
        <v>102</v>
      </c>
      <c r="K131" s="35"/>
      <c r="L131" s="35" t="s">
        <v>3</v>
      </c>
      <c r="M131" s="62">
        <v>828.9</v>
      </c>
    </row>
    <row r="132" spans="1:13" ht="31.2" thickBot="1">
      <c r="A132" s="121"/>
      <c r="B132" s="53" t="s">
        <v>245</v>
      </c>
      <c r="C132" s="53" t="s">
        <v>246</v>
      </c>
      <c r="D132" s="54">
        <v>45182</v>
      </c>
      <c r="E132" s="55" t="s">
        <v>4</v>
      </c>
      <c r="F132" s="56" t="s">
        <v>248</v>
      </c>
      <c r="G132" s="131"/>
      <c r="H132" s="132"/>
      <c r="I132" s="133"/>
      <c r="J132" s="51" t="s">
        <v>0</v>
      </c>
      <c r="K132" s="35"/>
      <c r="L132" s="35"/>
      <c r="M132" s="59"/>
    </row>
    <row r="133" spans="1:13" ht="11.4" thickTop="1" thickBot="1">
      <c r="A133" s="119">
        <f t="shared" ref="A133" si="26">A129+1</f>
        <v>30</v>
      </c>
      <c r="B133" s="44" t="s">
        <v>76</v>
      </c>
      <c r="C133" s="44" t="s">
        <v>78</v>
      </c>
      <c r="D133" s="44" t="s">
        <v>24</v>
      </c>
      <c r="E133" s="122" t="s">
        <v>80</v>
      </c>
      <c r="F133" s="122"/>
      <c r="G133" s="122" t="s">
        <v>72</v>
      </c>
      <c r="H133" s="123"/>
      <c r="I133" s="42"/>
      <c r="J133" s="45" t="s">
        <v>2</v>
      </c>
      <c r="K133" s="33"/>
      <c r="L133" s="33"/>
      <c r="M133" s="46"/>
    </row>
    <row r="134" spans="1:13" ht="10.8" thickBot="1">
      <c r="A134" s="120"/>
      <c r="B134" s="47" t="s">
        <v>175</v>
      </c>
      <c r="C134" s="47" t="s">
        <v>250</v>
      </c>
      <c r="D134" s="1">
        <v>45135</v>
      </c>
      <c r="E134" s="47"/>
      <c r="F134" s="47" t="s">
        <v>252</v>
      </c>
      <c r="G134" s="124" t="s">
        <v>254</v>
      </c>
      <c r="H134" s="125"/>
      <c r="I134" s="126"/>
      <c r="J134" s="48" t="s">
        <v>6</v>
      </c>
      <c r="K134" s="34"/>
      <c r="L134" s="34" t="s">
        <v>3</v>
      </c>
      <c r="M134" s="58">
        <v>369</v>
      </c>
    </row>
    <row r="135" spans="1:13" ht="10.8" thickBot="1">
      <c r="A135" s="120"/>
      <c r="B135" s="50" t="s">
        <v>77</v>
      </c>
      <c r="C135" s="50" t="s">
        <v>79</v>
      </c>
      <c r="D135" s="50" t="s">
        <v>23</v>
      </c>
      <c r="E135" s="127" t="s">
        <v>81</v>
      </c>
      <c r="F135" s="127"/>
      <c r="G135" s="128"/>
      <c r="H135" s="129"/>
      <c r="I135" s="130"/>
      <c r="J135" s="51" t="s">
        <v>102</v>
      </c>
      <c r="K135" s="35"/>
      <c r="L135" s="35" t="s">
        <v>3</v>
      </c>
      <c r="M135" s="52">
        <v>351</v>
      </c>
    </row>
    <row r="136" spans="1:13" ht="41.4" thickBot="1">
      <c r="A136" s="121"/>
      <c r="B136" s="53" t="s">
        <v>239</v>
      </c>
      <c r="C136" s="53" t="s">
        <v>251</v>
      </c>
      <c r="D136" s="54">
        <v>45139</v>
      </c>
      <c r="E136" s="55" t="s">
        <v>4</v>
      </c>
      <c r="F136" s="56" t="s">
        <v>253</v>
      </c>
      <c r="G136" s="131"/>
      <c r="H136" s="132"/>
      <c r="I136" s="133"/>
      <c r="J136" s="51" t="s">
        <v>0</v>
      </c>
      <c r="K136" s="35"/>
      <c r="L136" s="35"/>
      <c r="M136" s="59"/>
    </row>
    <row r="137" spans="1:13" ht="11.4" thickTop="1" thickBot="1">
      <c r="A137" s="119">
        <f t="shared" ref="A137" si="27">A133+1</f>
        <v>31</v>
      </c>
      <c r="B137" s="44" t="s">
        <v>76</v>
      </c>
      <c r="C137" s="44" t="s">
        <v>78</v>
      </c>
      <c r="D137" s="44" t="s">
        <v>24</v>
      </c>
      <c r="E137" s="122" t="s">
        <v>80</v>
      </c>
      <c r="F137" s="122"/>
      <c r="G137" s="122" t="s">
        <v>72</v>
      </c>
      <c r="H137" s="123"/>
      <c r="I137" s="42"/>
      <c r="J137" s="45" t="s">
        <v>2</v>
      </c>
      <c r="K137" s="33"/>
      <c r="L137" s="33"/>
      <c r="M137" s="46"/>
    </row>
    <row r="138" spans="1:13" ht="10.8" thickBot="1">
      <c r="A138" s="120"/>
      <c r="B138" s="47" t="s">
        <v>255</v>
      </c>
      <c r="C138" s="47" t="s">
        <v>256</v>
      </c>
      <c r="D138" s="1">
        <v>45188</v>
      </c>
      <c r="E138" s="47"/>
      <c r="F138" s="47" t="s">
        <v>259</v>
      </c>
      <c r="G138" s="124" t="s">
        <v>261</v>
      </c>
      <c r="H138" s="125"/>
      <c r="I138" s="126"/>
      <c r="J138" s="48" t="s">
        <v>6</v>
      </c>
      <c r="K138" s="34"/>
      <c r="L138" s="34" t="s">
        <v>3</v>
      </c>
      <c r="M138" s="58">
        <v>185</v>
      </c>
    </row>
    <row r="139" spans="1:13" ht="10.8" thickBot="1">
      <c r="A139" s="120"/>
      <c r="B139" s="50" t="s">
        <v>77</v>
      </c>
      <c r="C139" s="50" t="s">
        <v>79</v>
      </c>
      <c r="D139" s="50" t="s">
        <v>23</v>
      </c>
      <c r="E139" s="127" t="s">
        <v>81</v>
      </c>
      <c r="F139" s="127"/>
      <c r="G139" s="128"/>
      <c r="H139" s="129"/>
      <c r="I139" s="130"/>
      <c r="J139" s="51" t="s">
        <v>102</v>
      </c>
      <c r="K139" s="35"/>
      <c r="L139" s="35" t="s">
        <v>3</v>
      </c>
      <c r="M139" s="52">
        <v>498</v>
      </c>
    </row>
    <row r="140" spans="1:13" ht="21" thickBot="1">
      <c r="A140" s="121"/>
      <c r="B140" s="53" t="s">
        <v>257</v>
      </c>
      <c r="C140" s="53" t="s">
        <v>258</v>
      </c>
      <c r="D140" s="54">
        <v>45189</v>
      </c>
      <c r="E140" s="55" t="s">
        <v>4</v>
      </c>
      <c r="F140" s="56" t="s">
        <v>260</v>
      </c>
      <c r="G140" s="131"/>
      <c r="H140" s="132"/>
      <c r="I140" s="133"/>
      <c r="J140" s="51" t="s">
        <v>0</v>
      </c>
      <c r="K140" s="35"/>
      <c r="L140" s="35"/>
      <c r="M140" s="59"/>
    </row>
    <row r="141" spans="1:13" ht="11.4" thickTop="1" thickBot="1">
      <c r="A141" s="119">
        <f t="shared" ref="A141" si="28">A137+1</f>
        <v>32</v>
      </c>
      <c r="B141" s="44" t="s">
        <v>76</v>
      </c>
      <c r="C141" s="44" t="s">
        <v>78</v>
      </c>
      <c r="D141" s="44" t="s">
        <v>24</v>
      </c>
      <c r="E141" s="122" t="s">
        <v>80</v>
      </c>
      <c r="F141" s="122"/>
      <c r="G141" s="122" t="s">
        <v>72</v>
      </c>
      <c r="H141" s="123"/>
      <c r="I141" s="42"/>
      <c r="J141" s="45" t="s">
        <v>2</v>
      </c>
      <c r="K141" s="33"/>
      <c r="L141" s="33"/>
      <c r="M141" s="46"/>
    </row>
    <row r="142" spans="1:13" ht="21" thickBot="1">
      <c r="A142" s="120"/>
      <c r="B142" s="47" t="s">
        <v>262</v>
      </c>
      <c r="C142" s="47" t="s">
        <v>263</v>
      </c>
      <c r="D142" s="1">
        <v>45127</v>
      </c>
      <c r="E142" s="47"/>
      <c r="F142" s="47" t="s">
        <v>129</v>
      </c>
      <c r="G142" s="124" t="s">
        <v>267</v>
      </c>
      <c r="H142" s="125"/>
      <c r="I142" s="126"/>
      <c r="J142" s="48" t="s">
        <v>6</v>
      </c>
      <c r="K142" s="34"/>
      <c r="L142" s="34" t="s">
        <v>3</v>
      </c>
      <c r="M142" s="49">
        <v>462.86</v>
      </c>
    </row>
    <row r="143" spans="1:13" ht="10.8" thickBot="1">
      <c r="A143" s="120"/>
      <c r="B143" s="50" t="s">
        <v>77</v>
      </c>
      <c r="C143" s="50" t="s">
        <v>79</v>
      </c>
      <c r="D143" s="50" t="s">
        <v>23</v>
      </c>
      <c r="E143" s="127" t="s">
        <v>81</v>
      </c>
      <c r="F143" s="127"/>
      <c r="G143" s="128"/>
      <c r="H143" s="129"/>
      <c r="I143" s="130"/>
      <c r="J143" s="51" t="s">
        <v>102</v>
      </c>
      <c r="K143" s="35"/>
      <c r="L143" s="35" t="s">
        <v>3</v>
      </c>
      <c r="M143" s="62">
        <v>905.8</v>
      </c>
    </row>
    <row r="144" spans="1:13" ht="41.4" thickBot="1">
      <c r="A144" s="121"/>
      <c r="B144" s="53" t="s">
        <v>264</v>
      </c>
      <c r="C144" s="53" t="s">
        <v>265</v>
      </c>
      <c r="D144" s="54">
        <v>45127</v>
      </c>
      <c r="E144" s="55" t="s">
        <v>4</v>
      </c>
      <c r="F144" s="56" t="s">
        <v>266</v>
      </c>
      <c r="G144" s="131"/>
      <c r="H144" s="132"/>
      <c r="I144" s="133"/>
      <c r="J144" s="51" t="s">
        <v>0</v>
      </c>
      <c r="K144" s="35"/>
      <c r="L144" s="35"/>
      <c r="M144" s="59"/>
    </row>
    <row r="145" spans="1:13" ht="11.4" thickTop="1" thickBot="1">
      <c r="A145" s="119">
        <f t="shared" ref="A145" si="29">A141+1</f>
        <v>33</v>
      </c>
      <c r="B145" s="44" t="s">
        <v>76</v>
      </c>
      <c r="C145" s="44" t="s">
        <v>78</v>
      </c>
      <c r="D145" s="44" t="s">
        <v>24</v>
      </c>
      <c r="E145" s="122" t="s">
        <v>80</v>
      </c>
      <c r="F145" s="122"/>
      <c r="G145" s="122" t="s">
        <v>72</v>
      </c>
      <c r="H145" s="123"/>
      <c r="I145" s="42"/>
      <c r="J145" s="45" t="s">
        <v>2</v>
      </c>
      <c r="K145" s="33"/>
      <c r="L145" s="33"/>
      <c r="M145" s="46"/>
    </row>
    <row r="146" spans="1:13" ht="21" thickBot="1">
      <c r="A146" s="120"/>
      <c r="B146" s="47" t="s">
        <v>268</v>
      </c>
      <c r="C146" s="47" t="s">
        <v>269</v>
      </c>
      <c r="D146" s="1">
        <v>45190</v>
      </c>
      <c r="E146" s="47"/>
      <c r="F146" s="47" t="s">
        <v>107</v>
      </c>
      <c r="G146" s="124" t="s">
        <v>272</v>
      </c>
      <c r="H146" s="125"/>
      <c r="I146" s="126"/>
      <c r="J146" s="48" t="s">
        <v>6</v>
      </c>
      <c r="K146" s="34"/>
      <c r="L146" s="34" t="s">
        <v>3</v>
      </c>
      <c r="M146" s="58">
        <v>558</v>
      </c>
    </row>
    <row r="147" spans="1:13" ht="10.8" thickBot="1">
      <c r="A147" s="120"/>
      <c r="B147" s="50" t="s">
        <v>77</v>
      </c>
      <c r="C147" s="50" t="s">
        <v>79</v>
      </c>
      <c r="D147" s="50" t="s">
        <v>23</v>
      </c>
      <c r="E147" s="127" t="s">
        <v>81</v>
      </c>
      <c r="F147" s="127"/>
      <c r="G147" s="128"/>
      <c r="H147" s="129"/>
      <c r="I147" s="130"/>
      <c r="J147" s="51" t="s">
        <v>102</v>
      </c>
      <c r="K147" s="35"/>
      <c r="L147" s="35" t="s">
        <v>3</v>
      </c>
      <c r="M147" s="62">
        <v>668.66</v>
      </c>
    </row>
    <row r="148" spans="1:13" ht="51.6" thickBot="1">
      <c r="A148" s="121"/>
      <c r="B148" s="53" t="s">
        <v>270</v>
      </c>
      <c r="C148" s="53" t="s">
        <v>271</v>
      </c>
      <c r="D148" s="54">
        <v>45190</v>
      </c>
      <c r="E148" s="55" t="s">
        <v>4</v>
      </c>
      <c r="F148" s="60">
        <v>45190</v>
      </c>
      <c r="G148" s="131"/>
      <c r="H148" s="132"/>
      <c r="I148" s="133"/>
      <c r="J148" s="51" t="s">
        <v>273</v>
      </c>
      <c r="K148" s="35"/>
      <c r="L148" s="35" t="s">
        <v>3</v>
      </c>
      <c r="M148" s="52">
        <v>300</v>
      </c>
    </row>
    <row r="149" spans="1:13" ht="11.4" thickTop="1" thickBot="1">
      <c r="A149" s="119">
        <f t="shared" ref="A149" si="30">A145+1</f>
        <v>34</v>
      </c>
      <c r="B149" s="44" t="s">
        <v>76</v>
      </c>
      <c r="C149" s="44" t="s">
        <v>78</v>
      </c>
      <c r="D149" s="44" t="s">
        <v>24</v>
      </c>
      <c r="E149" s="122" t="s">
        <v>80</v>
      </c>
      <c r="F149" s="122"/>
      <c r="G149" s="122" t="s">
        <v>72</v>
      </c>
      <c r="H149" s="123"/>
      <c r="I149" s="42"/>
      <c r="J149" s="45" t="s">
        <v>2</v>
      </c>
      <c r="K149" s="33"/>
      <c r="L149" s="33"/>
      <c r="M149" s="46"/>
    </row>
    <row r="150" spans="1:13" ht="10.8" thickBot="1">
      <c r="A150" s="120"/>
      <c r="B150" s="47" t="s">
        <v>274</v>
      </c>
      <c r="C150" s="47" t="s">
        <v>275</v>
      </c>
      <c r="D150" s="1">
        <v>45191</v>
      </c>
      <c r="E150" s="47"/>
      <c r="F150" s="47" t="s">
        <v>278</v>
      </c>
      <c r="G150" s="124" t="s">
        <v>280</v>
      </c>
      <c r="H150" s="125"/>
      <c r="I150" s="126"/>
      <c r="J150" s="48" t="s">
        <v>6</v>
      </c>
      <c r="K150" s="34"/>
      <c r="L150" s="34" t="s">
        <v>3</v>
      </c>
      <c r="M150" s="58">
        <v>330</v>
      </c>
    </row>
    <row r="151" spans="1:13" ht="10.8" thickBot="1">
      <c r="A151" s="120"/>
      <c r="B151" s="50" t="s">
        <v>77</v>
      </c>
      <c r="C151" s="50" t="s">
        <v>79</v>
      </c>
      <c r="D151" s="50" t="s">
        <v>23</v>
      </c>
      <c r="E151" s="127" t="s">
        <v>81</v>
      </c>
      <c r="F151" s="127"/>
      <c r="G151" s="128"/>
      <c r="H151" s="129"/>
      <c r="I151" s="130"/>
      <c r="J151" s="51" t="s">
        <v>102</v>
      </c>
      <c r="K151" s="35"/>
      <c r="L151" s="35" t="s">
        <v>3</v>
      </c>
      <c r="M151" s="52">
        <v>498</v>
      </c>
    </row>
    <row r="152" spans="1:13" ht="41.4" thickBot="1">
      <c r="A152" s="121"/>
      <c r="B152" s="53" t="s">
        <v>276</v>
      </c>
      <c r="C152" s="53" t="s">
        <v>277</v>
      </c>
      <c r="D152" s="54">
        <v>45192</v>
      </c>
      <c r="E152" s="55" t="s">
        <v>4</v>
      </c>
      <c r="F152" s="56" t="s">
        <v>279</v>
      </c>
      <c r="G152" s="131"/>
      <c r="H152" s="132"/>
      <c r="I152" s="133"/>
      <c r="J152" s="51" t="s">
        <v>0</v>
      </c>
      <c r="K152" s="35"/>
      <c r="L152" s="35"/>
      <c r="M152" s="59"/>
    </row>
    <row r="153" spans="1:13" ht="11.4" thickTop="1" thickBot="1">
      <c r="A153" s="119">
        <f t="shared" ref="A153" si="31">A149+1</f>
        <v>35</v>
      </c>
      <c r="B153" s="44" t="s">
        <v>76</v>
      </c>
      <c r="C153" s="44" t="s">
        <v>78</v>
      </c>
      <c r="D153" s="44" t="s">
        <v>24</v>
      </c>
      <c r="E153" s="122" t="s">
        <v>80</v>
      </c>
      <c r="F153" s="122"/>
      <c r="G153" s="122" t="s">
        <v>72</v>
      </c>
      <c r="H153" s="123"/>
      <c r="I153" s="42"/>
      <c r="J153" s="45" t="s">
        <v>2</v>
      </c>
      <c r="K153" s="33"/>
      <c r="L153" s="33"/>
      <c r="M153" s="46"/>
    </row>
    <row r="154" spans="1:13" ht="21" thickBot="1">
      <c r="A154" s="120"/>
      <c r="B154" s="47" t="s">
        <v>281</v>
      </c>
      <c r="C154" s="47" t="s">
        <v>282</v>
      </c>
      <c r="D154" s="1">
        <v>45191</v>
      </c>
      <c r="E154" s="47"/>
      <c r="F154" s="47" t="s">
        <v>285</v>
      </c>
      <c r="G154" s="124" t="s">
        <v>287</v>
      </c>
      <c r="H154" s="125"/>
      <c r="I154" s="126"/>
      <c r="J154" s="48" t="s">
        <v>6</v>
      </c>
      <c r="K154" s="34"/>
      <c r="L154" s="34" t="s">
        <v>3</v>
      </c>
      <c r="M154" s="58">
        <v>848</v>
      </c>
    </row>
    <row r="155" spans="1:13" ht="10.8" thickBot="1">
      <c r="A155" s="120"/>
      <c r="B155" s="50" t="s">
        <v>77</v>
      </c>
      <c r="C155" s="50" t="s">
        <v>79</v>
      </c>
      <c r="D155" s="50" t="s">
        <v>23</v>
      </c>
      <c r="E155" s="127" t="s">
        <v>81</v>
      </c>
      <c r="F155" s="127"/>
      <c r="G155" s="128"/>
      <c r="H155" s="129"/>
      <c r="I155" s="130"/>
      <c r="J155" s="51" t="s">
        <v>102</v>
      </c>
      <c r="K155" s="35"/>
      <c r="L155" s="35" t="s">
        <v>3</v>
      </c>
      <c r="M155" s="52">
        <v>1053</v>
      </c>
    </row>
    <row r="156" spans="1:13" ht="31.2" thickBot="1">
      <c r="A156" s="121"/>
      <c r="B156" s="53" t="s">
        <v>283</v>
      </c>
      <c r="C156" s="53" t="s">
        <v>284</v>
      </c>
      <c r="D156" s="54">
        <v>45191</v>
      </c>
      <c r="E156" s="55" t="s">
        <v>4</v>
      </c>
      <c r="F156" s="56" t="s">
        <v>286</v>
      </c>
      <c r="G156" s="131"/>
      <c r="H156" s="132"/>
      <c r="I156" s="133"/>
      <c r="J156" s="51" t="s">
        <v>5</v>
      </c>
      <c r="K156" s="35"/>
      <c r="L156" s="35" t="s">
        <v>3</v>
      </c>
      <c r="M156" s="52">
        <v>150</v>
      </c>
    </row>
    <row r="157" spans="1:13" ht="11.4" thickTop="1" thickBot="1">
      <c r="A157" s="119">
        <f t="shared" ref="A157" si="32">A153+1</f>
        <v>36</v>
      </c>
      <c r="B157" s="44" t="s">
        <v>76</v>
      </c>
      <c r="C157" s="44" t="s">
        <v>78</v>
      </c>
      <c r="D157" s="44" t="s">
        <v>24</v>
      </c>
      <c r="E157" s="122" t="s">
        <v>80</v>
      </c>
      <c r="F157" s="122"/>
      <c r="G157" s="122" t="s">
        <v>72</v>
      </c>
      <c r="H157" s="123"/>
      <c r="I157" s="42"/>
      <c r="J157" s="45" t="s">
        <v>2</v>
      </c>
      <c r="K157" s="33"/>
      <c r="L157" s="33"/>
      <c r="M157" s="46"/>
    </row>
    <row r="158" spans="1:13" ht="21" thickBot="1">
      <c r="A158" s="120"/>
      <c r="B158" s="47" t="s">
        <v>268</v>
      </c>
      <c r="C158" s="47" t="s">
        <v>288</v>
      </c>
      <c r="D158" s="1">
        <v>45167</v>
      </c>
      <c r="E158" s="47"/>
      <c r="F158" s="47" t="s">
        <v>290</v>
      </c>
      <c r="G158" s="124" t="s">
        <v>292</v>
      </c>
      <c r="H158" s="125"/>
      <c r="I158" s="126"/>
      <c r="J158" s="48" t="s">
        <v>102</v>
      </c>
      <c r="K158" s="34"/>
      <c r="L158" s="34" t="s">
        <v>3</v>
      </c>
      <c r="M158" s="49">
        <v>1409.6</v>
      </c>
    </row>
    <row r="159" spans="1:13" ht="10.8" thickBot="1">
      <c r="A159" s="120"/>
      <c r="B159" s="50" t="s">
        <v>77</v>
      </c>
      <c r="C159" s="50" t="s">
        <v>79</v>
      </c>
      <c r="D159" s="50" t="s">
        <v>23</v>
      </c>
      <c r="E159" s="127" t="s">
        <v>81</v>
      </c>
      <c r="F159" s="127"/>
      <c r="G159" s="128"/>
      <c r="H159" s="129"/>
      <c r="I159" s="130"/>
      <c r="J159" s="51" t="s">
        <v>6</v>
      </c>
      <c r="K159" s="35"/>
      <c r="L159" s="35" t="s">
        <v>3</v>
      </c>
      <c r="M159" s="52">
        <v>458</v>
      </c>
    </row>
    <row r="160" spans="1:13" ht="51.6" thickBot="1">
      <c r="A160" s="121"/>
      <c r="B160" s="53" t="s">
        <v>270</v>
      </c>
      <c r="C160" s="53" t="s">
        <v>289</v>
      </c>
      <c r="D160" s="54">
        <v>45167</v>
      </c>
      <c r="E160" s="55" t="s">
        <v>4</v>
      </c>
      <c r="F160" s="56" t="s">
        <v>291</v>
      </c>
      <c r="G160" s="131"/>
      <c r="H160" s="132"/>
      <c r="I160" s="133"/>
      <c r="J160" s="51" t="s">
        <v>0</v>
      </c>
      <c r="K160" s="35"/>
      <c r="L160" s="35"/>
      <c r="M160" s="59"/>
    </row>
    <row r="161" spans="1:13" ht="11.4" thickTop="1" thickBot="1">
      <c r="A161" s="119">
        <f t="shared" ref="A161" si="33">A157+1</f>
        <v>37</v>
      </c>
      <c r="B161" s="44" t="s">
        <v>76</v>
      </c>
      <c r="C161" s="44" t="s">
        <v>78</v>
      </c>
      <c r="D161" s="44" t="s">
        <v>24</v>
      </c>
      <c r="E161" s="122" t="s">
        <v>80</v>
      </c>
      <c r="F161" s="122"/>
      <c r="G161" s="122" t="s">
        <v>72</v>
      </c>
      <c r="H161" s="123"/>
      <c r="I161" s="42"/>
      <c r="J161" s="45" t="s">
        <v>2</v>
      </c>
      <c r="K161" s="33"/>
      <c r="L161" s="33"/>
      <c r="M161" s="46"/>
    </row>
    <row r="162" spans="1:13" ht="21" thickBot="1">
      <c r="A162" s="120"/>
      <c r="B162" s="47" t="s">
        <v>293</v>
      </c>
      <c r="C162" s="47" t="s">
        <v>294</v>
      </c>
      <c r="D162" s="1">
        <v>45189</v>
      </c>
      <c r="E162" s="47"/>
      <c r="F162" s="47" t="s">
        <v>259</v>
      </c>
      <c r="G162" s="124" t="s">
        <v>261</v>
      </c>
      <c r="H162" s="125"/>
      <c r="I162" s="126"/>
      <c r="J162" s="48" t="s">
        <v>6</v>
      </c>
      <c r="K162" s="34"/>
      <c r="L162" s="34" t="s">
        <v>3</v>
      </c>
      <c r="M162" s="58">
        <v>458</v>
      </c>
    </row>
    <row r="163" spans="1:13" ht="10.8" thickBot="1">
      <c r="A163" s="120"/>
      <c r="B163" s="50" t="s">
        <v>77</v>
      </c>
      <c r="C163" s="50" t="s">
        <v>79</v>
      </c>
      <c r="D163" s="50" t="s">
        <v>23</v>
      </c>
      <c r="E163" s="127" t="s">
        <v>81</v>
      </c>
      <c r="F163" s="127"/>
      <c r="G163" s="128"/>
      <c r="H163" s="129"/>
      <c r="I163" s="130"/>
      <c r="J163" s="51" t="s">
        <v>102</v>
      </c>
      <c r="K163" s="35"/>
      <c r="L163" s="35" t="s">
        <v>3</v>
      </c>
      <c r="M163" s="52">
        <v>263</v>
      </c>
    </row>
    <row r="164" spans="1:13" ht="51.6" thickBot="1">
      <c r="A164" s="121"/>
      <c r="B164" s="53" t="s">
        <v>295</v>
      </c>
      <c r="C164" s="53" t="s">
        <v>258</v>
      </c>
      <c r="D164" s="54">
        <v>45189</v>
      </c>
      <c r="E164" s="55" t="s">
        <v>4</v>
      </c>
      <c r="F164" s="56" t="s">
        <v>260</v>
      </c>
      <c r="G164" s="131"/>
      <c r="H164" s="132"/>
      <c r="I164" s="133"/>
      <c r="J164" s="51" t="s">
        <v>0</v>
      </c>
      <c r="K164" s="35"/>
      <c r="L164" s="35"/>
      <c r="M164" s="59"/>
    </row>
    <row r="165" spans="1:13" ht="11.4" thickTop="1" thickBot="1">
      <c r="A165" s="119">
        <f t="shared" ref="A165" si="34">A161+1</f>
        <v>38</v>
      </c>
      <c r="B165" s="44" t="s">
        <v>76</v>
      </c>
      <c r="C165" s="44" t="s">
        <v>78</v>
      </c>
      <c r="D165" s="44" t="s">
        <v>24</v>
      </c>
      <c r="E165" s="122" t="s">
        <v>80</v>
      </c>
      <c r="F165" s="122"/>
      <c r="G165" s="122" t="s">
        <v>72</v>
      </c>
      <c r="H165" s="123"/>
      <c r="I165" s="42"/>
      <c r="J165" s="45" t="s">
        <v>2</v>
      </c>
      <c r="K165" s="33"/>
      <c r="L165" s="33"/>
      <c r="M165" s="46"/>
    </row>
    <row r="166" spans="1:13" ht="21" thickBot="1">
      <c r="A166" s="120"/>
      <c r="B166" s="47" t="s">
        <v>296</v>
      </c>
      <c r="C166" s="47" t="s">
        <v>297</v>
      </c>
      <c r="D166" s="1">
        <v>45090</v>
      </c>
      <c r="E166" s="47"/>
      <c r="F166" s="47" t="s">
        <v>300</v>
      </c>
      <c r="G166" s="124" t="s">
        <v>302</v>
      </c>
      <c r="H166" s="125"/>
      <c r="I166" s="126"/>
      <c r="J166" s="48" t="s">
        <v>6</v>
      </c>
      <c r="K166" s="34"/>
      <c r="L166" s="34" t="s">
        <v>3</v>
      </c>
      <c r="M166" s="58">
        <v>250</v>
      </c>
    </row>
    <row r="167" spans="1:13" ht="10.8" thickBot="1">
      <c r="A167" s="120"/>
      <c r="B167" s="50" t="s">
        <v>77</v>
      </c>
      <c r="C167" s="50" t="s">
        <v>79</v>
      </c>
      <c r="D167" s="50" t="s">
        <v>23</v>
      </c>
      <c r="E167" s="127" t="s">
        <v>81</v>
      </c>
      <c r="F167" s="127"/>
      <c r="G167" s="128"/>
      <c r="H167" s="129"/>
      <c r="I167" s="130"/>
      <c r="J167" s="51" t="s">
        <v>102</v>
      </c>
      <c r="K167" s="35"/>
      <c r="L167" s="35" t="s">
        <v>3</v>
      </c>
      <c r="M167" s="52">
        <v>420</v>
      </c>
    </row>
    <row r="168" spans="1:13" ht="41.4" thickBot="1">
      <c r="A168" s="121"/>
      <c r="B168" s="53" t="s">
        <v>298</v>
      </c>
      <c r="C168" s="53" t="s">
        <v>299</v>
      </c>
      <c r="D168" s="54">
        <v>45091</v>
      </c>
      <c r="E168" s="55" t="s">
        <v>4</v>
      </c>
      <c r="F168" s="56" t="s">
        <v>301</v>
      </c>
      <c r="G168" s="131"/>
      <c r="H168" s="132"/>
      <c r="I168" s="133"/>
      <c r="J168" s="51" t="s">
        <v>0</v>
      </c>
      <c r="K168" s="35"/>
      <c r="L168" s="35"/>
      <c r="M168" s="59"/>
    </row>
    <row r="169" spans="1:13" ht="11.4" thickTop="1" thickBot="1">
      <c r="A169" s="119">
        <f t="shared" ref="A169" si="35">A165+1</f>
        <v>39</v>
      </c>
      <c r="B169" s="44" t="s">
        <v>76</v>
      </c>
      <c r="C169" s="44" t="s">
        <v>78</v>
      </c>
      <c r="D169" s="44" t="s">
        <v>24</v>
      </c>
      <c r="E169" s="122" t="s">
        <v>80</v>
      </c>
      <c r="F169" s="122"/>
      <c r="G169" s="122" t="s">
        <v>72</v>
      </c>
      <c r="H169" s="123"/>
      <c r="I169" s="42"/>
      <c r="J169" s="45" t="s">
        <v>2</v>
      </c>
      <c r="K169" s="33"/>
      <c r="L169" s="33"/>
      <c r="M169" s="46"/>
    </row>
    <row r="170" spans="1:13" ht="10.8" thickBot="1">
      <c r="A170" s="120"/>
      <c r="B170" s="47" t="s">
        <v>296</v>
      </c>
      <c r="C170" s="47" t="s">
        <v>303</v>
      </c>
      <c r="D170" s="1">
        <v>45127</v>
      </c>
      <c r="E170" s="47"/>
      <c r="F170" s="47" t="s">
        <v>305</v>
      </c>
      <c r="G170" s="124" t="s">
        <v>306</v>
      </c>
      <c r="H170" s="125"/>
      <c r="I170" s="126"/>
      <c r="J170" s="48" t="s">
        <v>102</v>
      </c>
      <c r="K170" s="34"/>
      <c r="L170" s="34" t="s">
        <v>3</v>
      </c>
      <c r="M170" s="58">
        <v>500</v>
      </c>
    </row>
    <row r="171" spans="1:13" ht="10.8" thickBot="1">
      <c r="A171" s="120"/>
      <c r="B171" s="50" t="s">
        <v>77</v>
      </c>
      <c r="C171" s="50" t="s">
        <v>79</v>
      </c>
      <c r="D171" s="50" t="s">
        <v>23</v>
      </c>
      <c r="E171" s="127" t="s">
        <v>81</v>
      </c>
      <c r="F171" s="127"/>
      <c r="G171" s="128"/>
      <c r="H171" s="129"/>
      <c r="I171" s="130"/>
      <c r="J171" s="51" t="s">
        <v>1</v>
      </c>
      <c r="K171" s="35"/>
      <c r="L171" s="35"/>
      <c r="M171" s="59"/>
    </row>
    <row r="172" spans="1:13" ht="41.4" thickBot="1">
      <c r="A172" s="121"/>
      <c r="B172" s="53" t="s">
        <v>298</v>
      </c>
      <c r="C172" s="53" t="s">
        <v>304</v>
      </c>
      <c r="D172" s="54">
        <v>45127</v>
      </c>
      <c r="E172" s="55" t="s">
        <v>4</v>
      </c>
      <c r="F172" s="60">
        <v>45127</v>
      </c>
      <c r="G172" s="131"/>
      <c r="H172" s="132"/>
      <c r="I172" s="133"/>
      <c r="J172" s="51" t="s">
        <v>0</v>
      </c>
      <c r="K172" s="35"/>
      <c r="L172" s="35"/>
      <c r="M172" s="59"/>
    </row>
    <row r="173" spans="1:13" ht="11.4" thickTop="1" thickBot="1">
      <c r="A173" s="119">
        <f t="shared" ref="A173" si="36">A169+1</f>
        <v>40</v>
      </c>
      <c r="B173" s="44" t="s">
        <v>76</v>
      </c>
      <c r="C173" s="44" t="s">
        <v>78</v>
      </c>
      <c r="D173" s="44" t="s">
        <v>24</v>
      </c>
      <c r="E173" s="122" t="s">
        <v>80</v>
      </c>
      <c r="F173" s="122"/>
      <c r="G173" s="122" t="s">
        <v>72</v>
      </c>
      <c r="H173" s="123"/>
      <c r="I173" s="42"/>
      <c r="J173" s="45" t="s">
        <v>2</v>
      </c>
      <c r="K173" s="33"/>
      <c r="L173" s="33"/>
      <c r="M173" s="46"/>
    </row>
    <row r="174" spans="1:13" ht="21" thickBot="1">
      <c r="A174" s="120"/>
      <c r="B174" s="47" t="s">
        <v>307</v>
      </c>
      <c r="C174" s="47" t="s">
        <v>308</v>
      </c>
      <c r="D174" s="1">
        <v>45146</v>
      </c>
      <c r="E174" s="47"/>
      <c r="F174" s="47" t="s">
        <v>311</v>
      </c>
      <c r="G174" s="124" t="s">
        <v>313</v>
      </c>
      <c r="H174" s="125"/>
      <c r="I174" s="126"/>
      <c r="J174" s="48" t="s">
        <v>6</v>
      </c>
      <c r="K174" s="34"/>
      <c r="L174" s="34" t="s">
        <v>3</v>
      </c>
      <c r="M174" s="58">
        <v>275</v>
      </c>
    </row>
    <row r="175" spans="1:13" ht="10.8" thickBot="1">
      <c r="A175" s="120"/>
      <c r="B175" s="50" t="s">
        <v>77</v>
      </c>
      <c r="C175" s="50" t="s">
        <v>79</v>
      </c>
      <c r="D175" s="50" t="s">
        <v>23</v>
      </c>
      <c r="E175" s="127" t="s">
        <v>81</v>
      </c>
      <c r="F175" s="127"/>
      <c r="G175" s="128"/>
      <c r="H175" s="129"/>
      <c r="I175" s="130"/>
      <c r="J175" s="51" t="s">
        <v>102</v>
      </c>
      <c r="K175" s="35"/>
      <c r="L175" s="35" t="s">
        <v>3</v>
      </c>
      <c r="M175" s="52">
        <v>489</v>
      </c>
    </row>
    <row r="176" spans="1:13" ht="31.2" thickBot="1">
      <c r="A176" s="121"/>
      <c r="B176" s="53" t="s">
        <v>309</v>
      </c>
      <c r="C176" s="53" t="s">
        <v>310</v>
      </c>
      <c r="D176" s="54">
        <v>45146</v>
      </c>
      <c r="E176" s="55" t="s">
        <v>4</v>
      </c>
      <c r="F176" s="56" t="s">
        <v>312</v>
      </c>
      <c r="G176" s="131"/>
      <c r="H176" s="132"/>
      <c r="I176" s="133"/>
      <c r="J176" s="51" t="s">
        <v>5</v>
      </c>
      <c r="K176" s="35"/>
      <c r="L176" s="35" t="s">
        <v>3</v>
      </c>
      <c r="M176" s="52">
        <v>129</v>
      </c>
    </row>
    <row r="177" spans="1:13" ht="11.4" thickTop="1" thickBot="1">
      <c r="A177" s="119">
        <f t="shared" ref="A177" si="37">A173+1</f>
        <v>41</v>
      </c>
      <c r="B177" s="44" t="s">
        <v>76</v>
      </c>
      <c r="C177" s="44" t="s">
        <v>78</v>
      </c>
      <c r="D177" s="44" t="s">
        <v>24</v>
      </c>
      <c r="E177" s="122" t="s">
        <v>80</v>
      </c>
      <c r="F177" s="122"/>
      <c r="G177" s="122" t="s">
        <v>72</v>
      </c>
      <c r="H177" s="123"/>
      <c r="I177" s="42"/>
      <c r="J177" s="45" t="s">
        <v>2</v>
      </c>
      <c r="K177" s="33"/>
      <c r="L177" s="33"/>
      <c r="M177" s="46"/>
    </row>
    <row r="178" spans="1:13" ht="21" thickBot="1">
      <c r="A178" s="120"/>
      <c r="B178" s="47" t="s">
        <v>314</v>
      </c>
      <c r="C178" s="47" t="s">
        <v>315</v>
      </c>
      <c r="D178" s="1">
        <v>45151</v>
      </c>
      <c r="E178" s="47"/>
      <c r="F178" s="47" t="s">
        <v>387</v>
      </c>
      <c r="G178" s="124" t="s">
        <v>319</v>
      </c>
      <c r="H178" s="125"/>
      <c r="I178" s="126"/>
      <c r="J178" s="48" t="s">
        <v>320</v>
      </c>
      <c r="K178" s="34"/>
      <c r="L178" s="34" t="s">
        <v>3</v>
      </c>
      <c r="M178" s="49">
        <v>10826.35</v>
      </c>
    </row>
    <row r="179" spans="1:13" ht="21" thickBot="1">
      <c r="A179" s="120"/>
      <c r="B179" s="50" t="s">
        <v>77</v>
      </c>
      <c r="C179" s="50" t="s">
        <v>79</v>
      </c>
      <c r="D179" s="50" t="s">
        <v>23</v>
      </c>
      <c r="E179" s="127" t="s">
        <v>81</v>
      </c>
      <c r="F179" s="127"/>
      <c r="G179" s="128"/>
      <c r="H179" s="129"/>
      <c r="I179" s="130"/>
      <c r="J179" s="51" t="s">
        <v>321</v>
      </c>
      <c r="K179" s="35"/>
      <c r="L179" s="35" t="s">
        <v>3</v>
      </c>
      <c r="M179" s="52">
        <v>3376.33</v>
      </c>
    </row>
    <row r="180" spans="1:13" ht="51.6" thickBot="1">
      <c r="A180" s="121"/>
      <c r="B180" s="53" t="s">
        <v>316</v>
      </c>
      <c r="C180" s="53" t="s">
        <v>317</v>
      </c>
      <c r="D180" s="54">
        <v>45156</v>
      </c>
      <c r="E180" s="55" t="s">
        <v>4</v>
      </c>
      <c r="F180" s="56" t="s">
        <v>318</v>
      </c>
      <c r="G180" s="131"/>
      <c r="H180" s="132"/>
      <c r="I180" s="133"/>
      <c r="J180" s="51" t="s">
        <v>5</v>
      </c>
      <c r="K180" s="35"/>
      <c r="L180" s="35" t="s">
        <v>3</v>
      </c>
      <c r="M180" s="62">
        <v>201.9</v>
      </c>
    </row>
    <row r="181" spans="1:13" ht="11.4" thickTop="1" thickBot="1">
      <c r="A181" s="119">
        <f t="shared" ref="A181" si="38">A177+1</f>
        <v>42</v>
      </c>
      <c r="B181" s="44" t="s">
        <v>76</v>
      </c>
      <c r="C181" s="44" t="s">
        <v>78</v>
      </c>
      <c r="D181" s="44" t="s">
        <v>24</v>
      </c>
      <c r="E181" s="122" t="s">
        <v>80</v>
      </c>
      <c r="F181" s="122"/>
      <c r="G181" s="122" t="s">
        <v>72</v>
      </c>
      <c r="H181" s="123"/>
      <c r="I181" s="42"/>
      <c r="J181" s="45" t="s">
        <v>2</v>
      </c>
      <c r="K181" s="33"/>
      <c r="L181" s="33"/>
      <c r="M181" s="46"/>
    </row>
    <row r="182" spans="1:13" ht="21" thickBot="1">
      <c r="A182" s="120"/>
      <c r="B182" s="47" t="s">
        <v>116</v>
      </c>
      <c r="C182" s="47" t="s">
        <v>322</v>
      </c>
      <c r="D182" s="1">
        <v>45206</v>
      </c>
      <c r="E182" s="47"/>
      <c r="F182" s="47" t="s">
        <v>325</v>
      </c>
      <c r="G182" s="124" t="s">
        <v>327</v>
      </c>
      <c r="H182" s="125"/>
      <c r="I182" s="126"/>
      <c r="J182" s="48" t="s">
        <v>6</v>
      </c>
      <c r="K182" s="34"/>
      <c r="L182" s="34" t="s">
        <v>3</v>
      </c>
      <c r="M182" s="58">
        <v>1995</v>
      </c>
    </row>
    <row r="183" spans="1:13" ht="10.8" thickBot="1">
      <c r="A183" s="120"/>
      <c r="B183" s="50" t="s">
        <v>77</v>
      </c>
      <c r="C183" s="50" t="s">
        <v>79</v>
      </c>
      <c r="D183" s="50" t="s">
        <v>23</v>
      </c>
      <c r="E183" s="127" t="s">
        <v>81</v>
      </c>
      <c r="F183" s="127"/>
      <c r="G183" s="128"/>
      <c r="H183" s="129"/>
      <c r="I183" s="130"/>
      <c r="J183" s="51" t="s">
        <v>102</v>
      </c>
      <c r="K183" s="35"/>
      <c r="L183" s="35" t="s">
        <v>3</v>
      </c>
      <c r="M183" s="62">
        <v>3967.2</v>
      </c>
    </row>
    <row r="184" spans="1:13" ht="41.4" thickBot="1">
      <c r="A184" s="121"/>
      <c r="B184" s="53" t="s">
        <v>323</v>
      </c>
      <c r="C184" s="53" t="s">
        <v>324</v>
      </c>
      <c r="D184" s="54">
        <v>45208</v>
      </c>
      <c r="E184" s="55" t="s">
        <v>4</v>
      </c>
      <c r="F184" s="56" t="s">
        <v>326</v>
      </c>
      <c r="G184" s="131"/>
      <c r="H184" s="132"/>
      <c r="I184" s="133"/>
      <c r="J184" s="51" t="s">
        <v>0</v>
      </c>
      <c r="K184" s="35"/>
      <c r="L184" s="35"/>
      <c r="M184" s="59"/>
    </row>
    <row r="185" spans="1:13" ht="11.4" thickTop="1" thickBot="1">
      <c r="A185" s="119">
        <f t="shared" ref="A185" si="39">A181+1</f>
        <v>43</v>
      </c>
      <c r="B185" s="44" t="s">
        <v>76</v>
      </c>
      <c r="C185" s="44" t="s">
        <v>78</v>
      </c>
      <c r="D185" s="44" t="s">
        <v>24</v>
      </c>
      <c r="E185" s="122" t="s">
        <v>80</v>
      </c>
      <c r="F185" s="122"/>
      <c r="G185" s="122" t="s">
        <v>72</v>
      </c>
      <c r="H185" s="123"/>
      <c r="I185" s="42"/>
      <c r="J185" s="45" t="s">
        <v>2</v>
      </c>
      <c r="K185" s="33"/>
      <c r="L185" s="33"/>
      <c r="M185" s="46"/>
    </row>
    <row r="186" spans="1:13" ht="10.8" thickBot="1">
      <c r="A186" s="120"/>
      <c r="B186" s="47" t="s">
        <v>328</v>
      </c>
      <c r="C186" s="47" t="s">
        <v>329</v>
      </c>
      <c r="D186" s="1">
        <v>45129</v>
      </c>
      <c r="E186" s="47"/>
      <c r="F186" s="47" t="s">
        <v>134</v>
      </c>
      <c r="G186" s="124" t="s">
        <v>332</v>
      </c>
      <c r="H186" s="125"/>
      <c r="I186" s="126"/>
      <c r="J186" s="48" t="s">
        <v>227</v>
      </c>
      <c r="K186" s="34"/>
      <c r="L186" s="34" t="s">
        <v>3</v>
      </c>
      <c r="M186" s="58">
        <v>550</v>
      </c>
    </row>
    <row r="187" spans="1:13" ht="10.8" thickBot="1">
      <c r="A187" s="120"/>
      <c r="B187" s="50" t="s">
        <v>77</v>
      </c>
      <c r="C187" s="50" t="s">
        <v>79</v>
      </c>
      <c r="D187" s="50" t="s">
        <v>23</v>
      </c>
      <c r="E187" s="127" t="s">
        <v>81</v>
      </c>
      <c r="F187" s="127"/>
      <c r="G187" s="128"/>
      <c r="H187" s="129"/>
      <c r="I187" s="130"/>
      <c r="J187" s="51" t="s">
        <v>1</v>
      </c>
      <c r="K187" s="35"/>
      <c r="L187" s="35"/>
      <c r="M187" s="59"/>
    </row>
    <row r="188" spans="1:13" ht="21" thickBot="1">
      <c r="A188" s="121"/>
      <c r="B188" s="53" t="s">
        <v>164</v>
      </c>
      <c r="C188" s="53" t="s">
        <v>330</v>
      </c>
      <c r="D188" s="54">
        <v>45131</v>
      </c>
      <c r="E188" s="55" t="s">
        <v>4</v>
      </c>
      <c r="F188" s="56" t="s">
        <v>331</v>
      </c>
      <c r="G188" s="131"/>
      <c r="H188" s="132"/>
      <c r="I188" s="133"/>
      <c r="J188" s="51" t="s">
        <v>0</v>
      </c>
      <c r="K188" s="35"/>
      <c r="L188" s="35"/>
      <c r="M188" s="59"/>
    </row>
    <row r="189" spans="1:13" ht="11.4" thickTop="1" thickBot="1">
      <c r="A189" s="119">
        <f t="shared" ref="A189" si="40">A185+1</f>
        <v>44</v>
      </c>
      <c r="B189" s="44" t="s">
        <v>76</v>
      </c>
      <c r="C189" s="44" t="s">
        <v>78</v>
      </c>
      <c r="D189" s="44" t="s">
        <v>24</v>
      </c>
      <c r="E189" s="122" t="s">
        <v>80</v>
      </c>
      <c r="F189" s="122"/>
      <c r="G189" s="122" t="s">
        <v>72</v>
      </c>
      <c r="H189" s="123"/>
      <c r="I189" s="42"/>
      <c r="J189" s="45" t="s">
        <v>2</v>
      </c>
      <c r="K189" s="33"/>
      <c r="L189" s="33"/>
      <c r="M189" s="46"/>
    </row>
    <row r="190" spans="1:13" ht="10.8" thickBot="1">
      <c r="A190" s="120"/>
      <c r="B190" s="47" t="s">
        <v>162</v>
      </c>
      <c r="C190" s="47" t="s">
        <v>333</v>
      </c>
      <c r="D190" s="1">
        <v>45042</v>
      </c>
      <c r="E190" s="47"/>
      <c r="F190" s="47" t="s">
        <v>179</v>
      </c>
      <c r="G190" s="124" t="s">
        <v>335</v>
      </c>
      <c r="H190" s="125"/>
      <c r="I190" s="126"/>
      <c r="J190" s="48" t="s">
        <v>102</v>
      </c>
      <c r="K190" s="34"/>
      <c r="L190" s="34" t="s">
        <v>3</v>
      </c>
      <c r="M190" s="49">
        <v>292.8</v>
      </c>
    </row>
    <row r="191" spans="1:13" ht="10.8" thickBot="1">
      <c r="A191" s="120"/>
      <c r="B191" s="50" t="s">
        <v>77</v>
      </c>
      <c r="C191" s="50" t="s">
        <v>79</v>
      </c>
      <c r="D191" s="50" t="s">
        <v>23</v>
      </c>
      <c r="E191" s="127" t="s">
        <v>81</v>
      </c>
      <c r="F191" s="127"/>
      <c r="G191" s="128"/>
      <c r="H191" s="129"/>
      <c r="I191" s="130"/>
      <c r="J191" s="51" t="s">
        <v>5</v>
      </c>
      <c r="K191" s="35"/>
      <c r="L191" s="35" t="s">
        <v>3</v>
      </c>
      <c r="M191" s="52">
        <v>20</v>
      </c>
    </row>
    <row r="192" spans="1:13" ht="21" thickBot="1">
      <c r="A192" s="121"/>
      <c r="B192" s="53" t="s">
        <v>164</v>
      </c>
      <c r="C192" s="53" t="s">
        <v>334</v>
      </c>
      <c r="D192" s="54">
        <v>45042</v>
      </c>
      <c r="E192" s="55" t="s">
        <v>4</v>
      </c>
      <c r="F192" s="60">
        <v>45042</v>
      </c>
      <c r="G192" s="131"/>
      <c r="H192" s="132"/>
      <c r="I192" s="133"/>
      <c r="J192" s="51" t="s">
        <v>0</v>
      </c>
      <c r="K192" s="35"/>
      <c r="L192" s="35"/>
      <c r="M192" s="59"/>
    </row>
    <row r="193" spans="1:13" ht="11.4" thickTop="1" thickBot="1">
      <c r="A193" s="119">
        <f t="shared" ref="A193" si="41">A189+1</f>
        <v>45</v>
      </c>
      <c r="B193" s="44" t="s">
        <v>76</v>
      </c>
      <c r="C193" s="44" t="s">
        <v>78</v>
      </c>
      <c r="D193" s="44" t="s">
        <v>24</v>
      </c>
      <c r="E193" s="122" t="s">
        <v>80</v>
      </c>
      <c r="F193" s="122"/>
      <c r="G193" s="122" t="s">
        <v>72</v>
      </c>
      <c r="H193" s="123"/>
      <c r="I193" s="42"/>
      <c r="J193" s="45" t="s">
        <v>2</v>
      </c>
      <c r="K193" s="33"/>
      <c r="L193" s="33"/>
      <c r="M193" s="46"/>
    </row>
    <row r="194" spans="1:13" ht="21" thickBot="1">
      <c r="A194" s="120"/>
      <c r="B194" s="47" t="s">
        <v>336</v>
      </c>
      <c r="C194" s="47" t="s">
        <v>337</v>
      </c>
      <c r="D194" s="1">
        <v>45104</v>
      </c>
      <c r="E194" s="47"/>
      <c r="F194" s="47" t="s">
        <v>340</v>
      </c>
      <c r="G194" s="124" t="s">
        <v>341</v>
      </c>
      <c r="H194" s="125"/>
      <c r="I194" s="126"/>
      <c r="J194" s="48" t="s">
        <v>6</v>
      </c>
      <c r="K194" s="34"/>
      <c r="L194" s="34" t="s">
        <v>3</v>
      </c>
      <c r="M194" s="58">
        <v>337</v>
      </c>
    </row>
    <row r="195" spans="1:13" ht="10.8" thickBot="1">
      <c r="A195" s="120"/>
      <c r="B195" s="50" t="s">
        <v>77</v>
      </c>
      <c r="C195" s="50" t="s">
        <v>79</v>
      </c>
      <c r="D195" s="50" t="s">
        <v>23</v>
      </c>
      <c r="E195" s="127" t="s">
        <v>81</v>
      </c>
      <c r="F195" s="127"/>
      <c r="G195" s="128"/>
      <c r="H195" s="129"/>
      <c r="I195" s="130"/>
      <c r="J195" s="51" t="s">
        <v>102</v>
      </c>
      <c r="K195" s="35"/>
      <c r="L195" s="35" t="s">
        <v>3</v>
      </c>
      <c r="M195" s="62">
        <v>1074.58</v>
      </c>
    </row>
    <row r="196" spans="1:13" ht="31.2" thickBot="1">
      <c r="A196" s="121"/>
      <c r="B196" s="53" t="s">
        <v>338</v>
      </c>
      <c r="C196" s="53" t="s">
        <v>339</v>
      </c>
      <c r="D196" s="54">
        <v>45107</v>
      </c>
      <c r="E196" s="55" t="s">
        <v>4</v>
      </c>
      <c r="F196" s="56" t="s">
        <v>342</v>
      </c>
      <c r="G196" s="131"/>
      <c r="H196" s="132"/>
      <c r="I196" s="133"/>
      <c r="J196" s="51" t="s">
        <v>5</v>
      </c>
      <c r="K196" s="35"/>
      <c r="L196" s="35" t="s">
        <v>3</v>
      </c>
      <c r="M196" s="52">
        <v>424</v>
      </c>
    </row>
    <row r="197" spans="1:13" ht="11.4" thickTop="1" thickBot="1">
      <c r="A197" s="119">
        <f t="shared" ref="A197" si="42">A193+1</f>
        <v>46</v>
      </c>
      <c r="B197" s="44" t="s">
        <v>76</v>
      </c>
      <c r="C197" s="44" t="s">
        <v>78</v>
      </c>
      <c r="D197" s="44" t="s">
        <v>24</v>
      </c>
      <c r="E197" s="122" t="s">
        <v>80</v>
      </c>
      <c r="F197" s="122"/>
      <c r="G197" s="122" t="s">
        <v>72</v>
      </c>
      <c r="H197" s="123"/>
      <c r="I197" s="42"/>
      <c r="J197" s="45" t="s">
        <v>2</v>
      </c>
      <c r="K197" s="33"/>
      <c r="L197" s="33"/>
      <c r="M197" s="46"/>
    </row>
    <row r="198" spans="1:13" ht="21" thickBot="1">
      <c r="A198" s="120"/>
      <c r="B198" s="47" t="s">
        <v>343</v>
      </c>
      <c r="C198" s="47" t="s">
        <v>337</v>
      </c>
      <c r="D198" s="1">
        <v>45104</v>
      </c>
      <c r="E198" s="47"/>
      <c r="F198" s="47" t="s">
        <v>340</v>
      </c>
      <c r="G198" s="124" t="s">
        <v>341</v>
      </c>
      <c r="H198" s="125"/>
      <c r="I198" s="126"/>
      <c r="J198" s="48" t="s">
        <v>6</v>
      </c>
      <c r="K198" s="34"/>
      <c r="L198" s="34" t="s">
        <v>3</v>
      </c>
      <c r="M198" s="58">
        <v>337</v>
      </c>
    </row>
    <row r="199" spans="1:13" ht="10.8" thickBot="1">
      <c r="A199" s="120"/>
      <c r="B199" s="50" t="s">
        <v>77</v>
      </c>
      <c r="C199" s="50" t="s">
        <v>79</v>
      </c>
      <c r="D199" s="50" t="s">
        <v>23</v>
      </c>
      <c r="E199" s="127" t="s">
        <v>81</v>
      </c>
      <c r="F199" s="127"/>
      <c r="G199" s="128"/>
      <c r="H199" s="129"/>
      <c r="I199" s="130"/>
      <c r="J199" s="51" t="s">
        <v>102</v>
      </c>
      <c r="K199" s="35"/>
      <c r="L199" s="35" t="s">
        <v>3</v>
      </c>
      <c r="M199" s="62">
        <v>1074.58</v>
      </c>
    </row>
    <row r="200" spans="1:13" ht="31.2" thickBot="1">
      <c r="A200" s="121"/>
      <c r="B200" s="53" t="s">
        <v>344</v>
      </c>
      <c r="C200" s="53" t="s">
        <v>339</v>
      </c>
      <c r="D200" s="54">
        <v>45107</v>
      </c>
      <c r="E200" s="55" t="s">
        <v>4</v>
      </c>
      <c r="F200" s="56" t="s">
        <v>342</v>
      </c>
      <c r="G200" s="131"/>
      <c r="H200" s="132"/>
      <c r="I200" s="133"/>
      <c r="J200" s="51" t="s">
        <v>5</v>
      </c>
      <c r="K200" s="35"/>
      <c r="L200" s="35" t="s">
        <v>3</v>
      </c>
      <c r="M200" s="52">
        <v>424</v>
      </c>
    </row>
    <row r="201" spans="1:13" ht="11.4" thickTop="1" thickBot="1">
      <c r="A201" s="119">
        <f t="shared" ref="A201" si="43">A197+1</f>
        <v>47</v>
      </c>
      <c r="B201" s="44" t="s">
        <v>76</v>
      </c>
      <c r="C201" s="44" t="s">
        <v>78</v>
      </c>
      <c r="D201" s="44" t="s">
        <v>24</v>
      </c>
      <c r="E201" s="122" t="s">
        <v>80</v>
      </c>
      <c r="F201" s="122"/>
      <c r="G201" s="122" t="s">
        <v>72</v>
      </c>
      <c r="H201" s="123"/>
      <c r="I201" s="42"/>
      <c r="J201" s="45" t="s">
        <v>2</v>
      </c>
      <c r="K201" s="33"/>
      <c r="L201" s="33"/>
      <c r="M201" s="46"/>
    </row>
    <row r="202" spans="1:13" ht="10.8" thickBot="1">
      <c r="A202" s="120"/>
      <c r="B202" s="47" t="s">
        <v>345</v>
      </c>
      <c r="C202" s="47" t="s">
        <v>188</v>
      </c>
      <c r="D202" s="1">
        <v>45176</v>
      </c>
      <c r="E202" s="47"/>
      <c r="F202" s="47" t="s">
        <v>191</v>
      </c>
      <c r="G202" s="124" t="s">
        <v>193</v>
      </c>
      <c r="H202" s="125"/>
      <c r="I202" s="126"/>
      <c r="J202" s="48" t="s">
        <v>6</v>
      </c>
      <c r="K202" s="34"/>
      <c r="L202" s="34" t="s">
        <v>3</v>
      </c>
      <c r="M202" s="49">
        <v>265.58999999999997</v>
      </c>
    </row>
    <row r="203" spans="1:13" ht="10.8" thickBot="1">
      <c r="A203" s="120"/>
      <c r="B203" s="50" t="s">
        <v>77</v>
      </c>
      <c r="C203" s="50" t="s">
        <v>79</v>
      </c>
      <c r="D203" s="50" t="s">
        <v>23</v>
      </c>
      <c r="E203" s="127" t="s">
        <v>81</v>
      </c>
      <c r="F203" s="127"/>
      <c r="G203" s="128"/>
      <c r="H203" s="129"/>
      <c r="I203" s="130"/>
      <c r="J203" s="51" t="s">
        <v>5</v>
      </c>
      <c r="K203" s="35"/>
      <c r="L203" s="35" t="s">
        <v>3</v>
      </c>
      <c r="M203" s="52">
        <v>22</v>
      </c>
    </row>
    <row r="204" spans="1:13" ht="41.4" thickBot="1">
      <c r="A204" s="121"/>
      <c r="B204" s="53" t="s">
        <v>346</v>
      </c>
      <c r="C204" s="53" t="s">
        <v>190</v>
      </c>
      <c r="D204" s="54">
        <v>45176</v>
      </c>
      <c r="E204" s="55" t="s">
        <v>4</v>
      </c>
      <c r="F204" s="56" t="s">
        <v>192</v>
      </c>
      <c r="G204" s="131"/>
      <c r="H204" s="132"/>
      <c r="I204" s="133"/>
      <c r="J204" s="51" t="s">
        <v>0</v>
      </c>
      <c r="K204" s="35"/>
      <c r="L204" s="35"/>
      <c r="M204" s="59"/>
    </row>
    <row r="205" spans="1:13" ht="11.4" thickTop="1" thickBot="1">
      <c r="A205" s="119">
        <f t="shared" ref="A205" si="44">A201+1</f>
        <v>48</v>
      </c>
      <c r="B205" s="44" t="s">
        <v>76</v>
      </c>
      <c r="C205" s="44" t="s">
        <v>78</v>
      </c>
      <c r="D205" s="44" t="s">
        <v>24</v>
      </c>
      <c r="E205" s="122" t="s">
        <v>80</v>
      </c>
      <c r="F205" s="122"/>
      <c r="G205" s="122" t="s">
        <v>72</v>
      </c>
      <c r="H205" s="123"/>
      <c r="I205" s="42"/>
      <c r="J205" s="45" t="s">
        <v>2</v>
      </c>
      <c r="K205" s="33"/>
      <c r="L205" s="33"/>
      <c r="M205" s="46"/>
    </row>
    <row r="206" spans="1:13" ht="10.8" thickBot="1">
      <c r="A206" s="120"/>
      <c r="B206" s="47" t="s">
        <v>347</v>
      </c>
      <c r="C206" s="47" t="s">
        <v>188</v>
      </c>
      <c r="D206" s="1">
        <v>45176</v>
      </c>
      <c r="E206" s="47"/>
      <c r="F206" s="47" t="s">
        <v>191</v>
      </c>
      <c r="G206" s="124" t="s">
        <v>193</v>
      </c>
      <c r="H206" s="125"/>
      <c r="I206" s="126"/>
      <c r="J206" s="48" t="s">
        <v>6</v>
      </c>
      <c r="K206" s="34"/>
      <c r="L206" s="34" t="s">
        <v>3</v>
      </c>
      <c r="M206" s="49">
        <v>265.58999999999997</v>
      </c>
    </row>
    <row r="207" spans="1:13" ht="10.8" thickBot="1">
      <c r="A207" s="120"/>
      <c r="B207" s="50" t="s">
        <v>77</v>
      </c>
      <c r="C207" s="50" t="s">
        <v>79</v>
      </c>
      <c r="D207" s="50" t="s">
        <v>23</v>
      </c>
      <c r="E207" s="127" t="s">
        <v>81</v>
      </c>
      <c r="F207" s="127"/>
      <c r="G207" s="128"/>
      <c r="H207" s="129"/>
      <c r="I207" s="130"/>
      <c r="J207" s="51" t="s">
        <v>5</v>
      </c>
      <c r="K207" s="35"/>
      <c r="L207" s="35" t="s">
        <v>3</v>
      </c>
      <c r="M207" s="52">
        <v>22</v>
      </c>
    </row>
    <row r="208" spans="1:13" ht="31.2" thickBot="1">
      <c r="A208" s="121"/>
      <c r="B208" s="53" t="s">
        <v>348</v>
      </c>
      <c r="C208" s="53" t="s">
        <v>190</v>
      </c>
      <c r="D208" s="54">
        <v>45176</v>
      </c>
      <c r="E208" s="55" t="s">
        <v>4</v>
      </c>
      <c r="F208" s="56" t="s">
        <v>192</v>
      </c>
      <c r="G208" s="131"/>
      <c r="H208" s="132"/>
      <c r="I208" s="133"/>
      <c r="J208" s="51" t="s">
        <v>0</v>
      </c>
      <c r="K208" s="35"/>
      <c r="L208" s="35"/>
      <c r="M208" s="59"/>
    </row>
    <row r="209" spans="1:13" ht="11.4" thickTop="1" thickBot="1">
      <c r="A209" s="119">
        <f t="shared" ref="A209" si="45">A205+1</f>
        <v>49</v>
      </c>
      <c r="B209" s="44" t="s">
        <v>76</v>
      </c>
      <c r="C209" s="44" t="s">
        <v>78</v>
      </c>
      <c r="D209" s="44" t="s">
        <v>24</v>
      </c>
      <c r="E209" s="122" t="s">
        <v>80</v>
      </c>
      <c r="F209" s="122"/>
      <c r="G209" s="122" t="s">
        <v>72</v>
      </c>
      <c r="H209" s="123"/>
      <c r="I209" s="42"/>
      <c r="J209" s="45" t="s">
        <v>2</v>
      </c>
      <c r="K209" s="33"/>
      <c r="L209" s="33"/>
      <c r="M209" s="46"/>
    </row>
    <row r="210" spans="1:13" ht="21" thickBot="1">
      <c r="A210" s="120"/>
      <c r="B210" s="47" t="s">
        <v>349</v>
      </c>
      <c r="C210" s="47" t="s">
        <v>350</v>
      </c>
      <c r="D210" s="1">
        <v>45195</v>
      </c>
      <c r="E210" s="47"/>
      <c r="F210" s="47" t="s">
        <v>224</v>
      </c>
      <c r="G210" s="124" t="s">
        <v>354</v>
      </c>
      <c r="H210" s="125"/>
      <c r="I210" s="126"/>
      <c r="J210" s="48" t="s">
        <v>102</v>
      </c>
      <c r="K210" s="34"/>
      <c r="L210" s="34" t="s">
        <v>3</v>
      </c>
      <c r="M210" s="49">
        <v>391.81</v>
      </c>
    </row>
    <row r="211" spans="1:13" ht="10.8" thickBot="1">
      <c r="A211" s="120"/>
      <c r="B211" s="50" t="s">
        <v>77</v>
      </c>
      <c r="C211" s="50" t="s">
        <v>79</v>
      </c>
      <c r="D211" s="50" t="s">
        <v>23</v>
      </c>
      <c r="E211" s="127" t="s">
        <v>81</v>
      </c>
      <c r="F211" s="127"/>
      <c r="G211" s="128"/>
      <c r="H211" s="129"/>
      <c r="I211" s="130"/>
      <c r="J211" s="51" t="s">
        <v>1</v>
      </c>
      <c r="K211" s="35"/>
      <c r="L211" s="35"/>
      <c r="M211" s="59"/>
    </row>
    <row r="212" spans="1:13" ht="31.2" thickBot="1">
      <c r="A212" s="121"/>
      <c r="B212" s="53" t="s">
        <v>351</v>
      </c>
      <c r="C212" s="53" t="s">
        <v>352</v>
      </c>
      <c r="D212" s="54">
        <v>45195</v>
      </c>
      <c r="E212" s="55" t="s">
        <v>4</v>
      </c>
      <c r="F212" s="56" t="s">
        <v>353</v>
      </c>
      <c r="G212" s="131"/>
      <c r="H212" s="132"/>
      <c r="I212" s="133"/>
      <c r="J212" s="51" t="s">
        <v>0</v>
      </c>
      <c r="K212" s="35"/>
      <c r="L212" s="35"/>
      <c r="M212" s="59"/>
    </row>
    <row r="213" spans="1:13" ht="11.4" thickTop="1" thickBot="1">
      <c r="A213" s="119">
        <f t="shared" ref="A213" si="46">A209+1</f>
        <v>50</v>
      </c>
      <c r="B213" s="44" t="s">
        <v>76</v>
      </c>
      <c r="C213" s="44" t="s">
        <v>78</v>
      </c>
      <c r="D213" s="44" t="s">
        <v>24</v>
      </c>
      <c r="E213" s="122" t="s">
        <v>80</v>
      </c>
      <c r="F213" s="122"/>
      <c r="G213" s="122" t="s">
        <v>72</v>
      </c>
      <c r="H213" s="123"/>
      <c r="I213" s="42"/>
      <c r="J213" s="45" t="s">
        <v>2</v>
      </c>
      <c r="K213" s="33"/>
      <c r="L213" s="33"/>
      <c r="M213" s="46"/>
    </row>
    <row r="214" spans="1:13" ht="21" thickBot="1">
      <c r="A214" s="120"/>
      <c r="B214" s="47" t="s">
        <v>268</v>
      </c>
      <c r="C214" s="47" t="s">
        <v>355</v>
      </c>
      <c r="D214" s="1">
        <v>45075</v>
      </c>
      <c r="E214" s="47"/>
      <c r="F214" s="47" t="s">
        <v>357</v>
      </c>
      <c r="G214" s="124" t="s">
        <v>359</v>
      </c>
      <c r="H214" s="125"/>
      <c r="I214" s="126"/>
      <c r="J214" s="48" t="s">
        <v>6</v>
      </c>
      <c r="K214" s="34"/>
      <c r="L214" s="34" t="s">
        <v>3</v>
      </c>
      <c r="M214" s="49">
        <v>237.08</v>
      </c>
    </row>
    <row r="215" spans="1:13" ht="10.8" thickBot="1">
      <c r="A215" s="120"/>
      <c r="B215" s="50" t="s">
        <v>77</v>
      </c>
      <c r="C215" s="50" t="s">
        <v>79</v>
      </c>
      <c r="D215" s="50" t="s">
        <v>23</v>
      </c>
      <c r="E215" s="127" t="s">
        <v>81</v>
      </c>
      <c r="F215" s="127"/>
      <c r="G215" s="128"/>
      <c r="H215" s="129"/>
      <c r="I215" s="130"/>
      <c r="J215" s="51" t="s">
        <v>102</v>
      </c>
      <c r="K215" s="35"/>
      <c r="L215" s="35" t="s">
        <v>3</v>
      </c>
      <c r="M215" s="62">
        <v>1096.68</v>
      </c>
    </row>
    <row r="216" spans="1:13" ht="51.6" thickBot="1">
      <c r="A216" s="121"/>
      <c r="B216" s="53" t="s">
        <v>270</v>
      </c>
      <c r="C216" s="53" t="s">
        <v>356</v>
      </c>
      <c r="D216" s="54">
        <v>45075</v>
      </c>
      <c r="E216" s="55" t="s">
        <v>4</v>
      </c>
      <c r="F216" s="56" t="s">
        <v>358</v>
      </c>
      <c r="G216" s="131"/>
      <c r="H216" s="132"/>
      <c r="I216" s="133"/>
      <c r="J216" s="51" t="s">
        <v>5</v>
      </c>
      <c r="K216" s="35"/>
      <c r="L216" s="35" t="s">
        <v>3</v>
      </c>
      <c r="M216" s="62">
        <v>686.64</v>
      </c>
    </row>
    <row r="217" spans="1:13" ht="11.4" thickTop="1" thickBot="1">
      <c r="A217" s="119">
        <f t="shared" ref="A217" si="47">A213+1</f>
        <v>51</v>
      </c>
      <c r="B217" s="44" t="s">
        <v>76</v>
      </c>
      <c r="C217" s="44" t="s">
        <v>78</v>
      </c>
      <c r="D217" s="44" t="s">
        <v>24</v>
      </c>
      <c r="E217" s="122" t="s">
        <v>80</v>
      </c>
      <c r="F217" s="122"/>
      <c r="G217" s="122" t="s">
        <v>72</v>
      </c>
      <c r="H217" s="123"/>
      <c r="I217" s="42"/>
      <c r="J217" s="45" t="s">
        <v>2</v>
      </c>
      <c r="K217" s="33"/>
      <c r="L217" s="33"/>
      <c r="M217" s="46"/>
    </row>
    <row r="218" spans="1:13" ht="10.8" thickBot="1">
      <c r="A218" s="120"/>
      <c r="B218" s="47" t="s">
        <v>104</v>
      </c>
      <c r="C218" s="47" t="s">
        <v>360</v>
      </c>
      <c r="D218" s="1">
        <v>45037</v>
      </c>
      <c r="E218" s="47"/>
      <c r="F218" s="47" t="s">
        <v>134</v>
      </c>
      <c r="G218" s="124" t="s">
        <v>363</v>
      </c>
      <c r="H218" s="125"/>
      <c r="I218" s="126"/>
      <c r="J218" s="61" t="s">
        <v>6</v>
      </c>
      <c r="K218" s="36"/>
      <c r="L218" s="36" t="s">
        <v>3</v>
      </c>
      <c r="M218" s="65">
        <v>400</v>
      </c>
    </row>
    <row r="219" spans="1:13" ht="10.8" thickBot="1">
      <c r="A219" s="120"/>
      <c r="B219" s="50" t="s">
        <v>77</v>
      </c>
      <c r="C219" s="50" t="s">
        <v>79</v>
      </c>
      <c r="D219" s="50" t="s">
        <v>23</v>
      </c>
      <c r="E219" s="127" t="s">
        <v>81</v>
      </c>
      <c r="F219" s="127"/>
      <c r="G219" s="128"/>
      <c r="H219" s="129"/>
      <c r="I219" s="130"/>
      <c r="J219" s="63" t="s">
        <v>102</v>
      </c>
      <c r="K219" s="37"/>
      <c r="L219" s="37" t="s">
        <v>3</v>
      </c>
      <c r="M219" s="66">
        <v>500</v>
      </c>
    </row>
    <row r="220" spans="1:13" ht="41.4" thickBot="1">
      <c r="A220" s="121"/>
      <c r="B220" s="53" t="s">
        <v>384</v>
      </c>
      <c r="C220" s="53" t="s">
        <v>361</v>
      </c>
      <c r="D220" s="54">
        <v>45039</v>
      </c>
      <c r="E220" s="55" t="s">
        <v>4</v>
      </c>
      <c r="F220" s="56" t="s">
        <v>362</v>
      </c>
      <c r="G220" s="131"/>
      <c r="H220" s="132"/>
      <c r="I220" s="133"/>
      <c r="J220" s="51" t="s">
        <v>0</v>
      </c>
      <c r="K220" s="35"/>
      <c r="L220" s="35"/>
      <c r="M220" s="59"/>
    </row>
    <row r="221" spans="1:13" ht="11.4" thickTop="1" thickBot="1">
      <c r="A221" s="119">
        <f t="shared" ref="A221" si="48">A217+1</f>
        <v>52</v>
      </c>
      <c r="B221" s="44" t="s">
        <v>76</v>
      </c>
      <c r="C221" s="44" t="s">
        <v>78</v>
      </c>
      <c r="D221" s="44" t="s">
        <v>24</v>
      </c>
      <c r="E221" s="122" t="s">
        <v>80</v>
      </c>
      <c r="F221" s="122"/>
      <c r="G221" s="122" t="s">
        <v>72</v>
      </c>
      <c r="H221" s="123"/>
      <c r="I221" s="42"/>
      <c r="J221" s="45" t="s">
        <v>2</v>
      </c>
      <c r="K221" s="33"/>
      <c r="L221" s="33"/>
      <c r="M221" s="46"/>
    </row>
    <row r="222" spans="1:13" ht="21" thickBot="1">
      <c r="A222" s="120"/>
      <c r="B222" s="47" t="s">
        <v>268</v>
      </c>
      <c r="C222" s="47" t="s">
        <v>364</v>
      </c>
      <c r="D222" s="1">
        <v>45051</v>
      </c>
      <c r="E222" s="47"/>
      <c r="F222" s="47" t="s">
        <v>107</v>
      </c>
      <c r="G222" s="124" t="s">
        <v>367</v>
      </c>
      <c r="H222" s="125"/>
      <c r="I222" s="126"/>
      <c r="J222" s="61" t="s">
        <v>6</v>
      </c>
      <c r="K222" s="36"/>
      <c r="L222" s="36" t="s">
        <v>3</v>
      </c>
      <c r="M222" s="65">
        <v>359</v>
      </c>
    </row>
    <row r="223" spans="1:13" ht="10.8" thickBot="1">
      <c r="A223" s="120"/>
      <c r="B223" s="50" t="s">
        <v>77</v>
      </c>
      <c r="C223" s="50" t="s">
        <v>79</v>
      </c>
      <c r="D223" s="50" t="s">
        <v>23</v>
      </c>
      <c r="E223" s="127" t="s">
        <v>81</v>
      </c>
      <c r="F223" s="127"/>
      <c r="G223" s="128"/>
      <c r="H223" s="129"/>
      <c r="I223" s="130"/>
      <c r="J223" s="63" t="s">
        <v>102</v>
      </c>
      <c r="K223" s="37"/>
      <c r="L223" s="37" t="s">
        <v>3</v>
      </c>
      <c r="M223" s="66">
        <v>424</v>
      </c>
    </row>
    <row r="224" spans="1:13" ht="51.6" thickBot="1">
      <c r="A224" s="121"/>
      <c r="B224" s="53" t="s">
        <v>270</v>
      </c>
      <c r="C224" s="53" t="s">
        <v>365</v>
      </c>
      <c r="D224" s="54">
        <v>45051</v>
      </c>
      <c r="E224" s="55" t="s">
        <v>4</v>
      </c>
      <c r="F224" s="56" t="s">
        <v>366</v>
      </c>
      <c r="G224" s="131"/>
      <c r="H224" s="132"/>
      <c r="I224" s="133"/>
      <c r="J224" s="63" t="s">
        <v>5</v>
      </c>
      <c r="K224" s="37"/>
      <c r="L224" s="37" t="s">
        <v>3</v>
      </c>
      <c r="M224" s="66">
        <v>160</v>
      </c>
    </row>
    <row r="225" spans="1:13" ht="11.4" thickTop="1" thickBot="1">
      <c r="A225" s="119">
        <f t="shared" ref="A225" si="49">A221+1</f>
        <v>53</v>
      </c>
      <c r="B225" s="44" t="s">
        <v>76</v>
      </c>
      <c r="C225" s="44" t="s">
        <v>78</v>
      </c>
      <c r="D225" s="44" t="s">
        <v>24</v>
      </c>
      <c r="E225" s="122" t="s">
        <v>80</v>
      </c>
      <c r="F225" s="122"/>
      <c r="G225" s="122" t="s">
        <v>72</v>
      </c>
      <c r="H225" s="123"/>
      <c r="I225" s="42"/>
      <c r="J225" s="45" t="s">
        <v>2</v>
      </c>
      <c r="K225" s="33"/>
      <c r="L225" s="33"/>
      <c r="M225" s="46"/>
    </row>
    <row r="226" spans="1:13" ht="31.2" thickBot="1">
      <c r="A226" s="120"/>
      <c r="B226" s="47" t="s">
        <v>368</v>
      </c>
      <c r="C226" s="47" t="s">
        <v>369</v>
      </c>
      <c r="D226" s="1">
        <v>45057</v>
      </c>
      <c r="E226" s="47"/>
      <c r="F226" s="47" t="s">
        <v>107</v>
      </c>
      <c r="G226" s="124" t="s">
        <v>372</v>
      </c>
      <c r="H226" s="125"/>
      <c r="I226" s="126"/>
      <c r="J226" s="61" t="s">
        <v>102</v>
      </c>
      <c r="K226" s="36"/>
      <c r="L226" s="36" t="s">
        <v>3</v>
      </c>
      <c r="M226" s="65">
        <v>206</v>
      </c>
    </row>
    <row r="227" spans="1:13" ht="10.8" thickBot="1">
      <c r="A227" s="120"/>
      <c r="B227" s="50" t="s">
        <v>77</v>
      </c>
      <c r="C227" s="50" t="s">
        <v>79</v>
      </c>
      <c r="D227" s="50" t="s">
        <v>23</v>
      </c>
      <c r="E227" s="127" t="s">
        <v>81</v>
      </c>
      <c r="F227" s="127"/>
      <c r="G227" s="128"/>
      <c r="H227" s="129"/>
      <c r="I227" s="130"/>
      <c r="J227" s="51" t="s">
        <v>1</v>
      </c>
      <c r="K227" s="35"/>
      <c r="L227" s="35"/>
      <c r="M227" s="59"/>
    </row>
    <row r="228" spans="1:13" ht="31.2" thickBot="1">
      <c r="A228" s="121"/>
      <c r="B228" s="53" t="s">
        <v>370</v>
      </c>
      <c r="C228" s="53" t="s">
        <v>371</v>
      </c>
      <c r="D228" s="54">
        <v>45057</v>
      </c>
      <c r="E228" s="55" t="s">
        <v>4</v>
      </c>
      <c r="F228" s="60">
        <v>45057</v>
      </c>
      <c r="G228" s="131"/>
      <c r="H228" s="132"/>
      <c r="I228" s="133"/>
      <c r="J228" s="51" t="s">
        <v>0</v>
      </c>
      <c r="K228" s="35"/>
      <c r="L228" s="35"/>
      <c r="M228" s="59"/>
    </row>
    <row r="229" spans="1:13" ht="11.4" thickTop="1" thickBot="1">
      <c r="A229" s="119">
        <f t="shared" ref="A229" si="50">A225+1</f>
        <v>54</v>
      </c>
      <c r="B229" s="44" t="s">
        <v>76</v>
      </c>
      <c r="C229" s="44" t="s">
        <v>78</v>
      </c>
      <c r="D229" s="44" t="s">
        <v>24</v>
      </c>
      <c r="E229" s="122" t="s">
        <v>80</v>
      </c>
      <c r="F229" s="122"/>
      <c r="G229" s="122" t="s">
        <v>72</v>
      </c>
      <c r="H229" s="123"/>
      <c r="I229" s="42"/>
      <c r="J229" s="45" t="s">
        <v>2</v>
      </c>
      <c r="K229" s="33"/>
      <c r="L229" s="33"/>
      <c r="M229" s="46"/>
    </row>
    <row r="230" spans="1:13" ht="10.8" thickBot="1">
      <c r="A230" s="120"/>
      <c r="B230" s="47" t="s">
        <v>373</v>
      </c>
      <c r="C230" s="47" t="s">
        <v>374</v>
      </c>
      <c r="D230" s="1">
        <v>45105</v>
      </c>
      <c r="E230" s="47"/>
      <c r="F230" s="47" t="s">
        <v>157</v>
      </c>
      <c r="G230" s="124" t="s">
        <v>377</v>
      </c>
      <c r="H230" s="125"/>
      <c r="I230" s="126"/>
      <c r="J230" s="61" t="s">
        <v>6</v>
      </c>
      <c r="K230" s="36"/>
      <c r="L230" s="36" t="s">
        <v>3</v>
      </c>
      <c r="M230" s="65">
        <v>750</v>
      </c>
    </row>
    <row r="231" spans="1:13" ht="10.8" thickBot="1">
      <c r="A231" s="120"/>
      <c r="B231" s="50" t="s">
        <v>77</v>
      </c>
      <c r="C231" s="50" t="s">
        <v>79</v>
      </c>
      <c r="D231" s="50" t="s">
        <v>23</v>
      </c>
      <c r="E231" s="127" t="s">
        <v>81</v>
      </c>
      <c r="F231" s="127"/>
      <c r="G231" s="128"/>
      <c r="H231" s="129"/>
      <c r="I231" s="130"/>
      <c r="J231" s="63" t="s">
        <v>102</v>
      </c>
      <c r="K231" s="37"/>
      <c r="L231" s="37" t="s">
        <v>3</v>
      </c>
      <c r="M231" s="66">
        <v>900</v>
      </c>
    </row>
    <row r="232" spans="1:13" ht="41.4" thickBot="1">
      <c r="A232" s="121"/>
      <c r="B232" s="53" t="s">
        <v>375</v>
      </c>
      <c r="C232" s="53" t="s">
        <v>160</v>
      </c>
      <c r="D232" s="54">
        <v>45105</v>
      </c>
      <c r="E232" s="55" t="s">
        <v>4</v>
      </c>
      <c r="F232" s="56" t="s">
        <v>376</v>
      </c>
      <c r="G232" s="131"/>
      <c r="H232" s="132"/>
      <c r="I232" s="133"/>
      <c r="J232" s="63" t="s">
        <v>5</v>
      </c>
      <c r="K232" s="37"/>
      <c r="L232" s="37" t="s">
        <v>3</v>
      </c>
      <c r="M232" s="66">
        <v>240</v>
      </c>
    </row>
    <row r="233" spans="1:13" ht="11.4" thickTop="1" thickBot="1">
      <c r="A233" s="119">
        <f t="shared" ref="A233" si="51">A229+1</f>
        <v>55</v>
      </c>
      <c r="B233" s="44" t="s">
        <v>76</v>
      </c>
      <c r="C233" s="44" t="s">
        <v>78</v>
      </c>
      <c r="D233" s="44" t="s">
        <v>24</v>
      </c>
      <c r="E233" s="122" t="s">
        <v>80</v>
      </c>
      <c r="F233" s="122"/>
      <c r="G233" s="122" t="s">
        <v>72</v>
      </c>
      <c r="H233" s="123"/>
      <c r="I233" s="42"/>
      <c r="J233" s="45" t="s">
        <v>2</v>
      </c>
      <c r="K233" s="33"/>
      <c r="L233" s="33"/>
      <c r="M233" s="46"/>
    </row>
    <row r="234" spans="1:13" ht="10.8" thickBot="1">
      <c r="A234" s="120"/>
      <c r="B234" s="47" t="s">
        <v>96</v>
      </c>
      <c r="C234" s="47" t="s">
        <v>378</v>
      </c>
      <c r="D234" s="1">
        <v>45156</v>
      </c>
      <c r="E234" s="47"/>
      <c r="F234" s="47" t="s">
        <v>179</v>
      </c>
      <c r="G234" s="124" t="s">
        <v>380</v>
      </c>
      <c r="H234" s="125"/>
      <c r="I234" s="126"/>
      <c r="J234" s="61" t="s">
        <v>6</v>
      </c>
      <c r="K234" s="36"/>
      <c r="L234" s="36" t="s">
        <v>3</v>
      </c>
      <c r="M234" s="65">
        <v>700</v>
      </c>
    </row>
    <row r="235" spans="1:13" ht="10.8" thickBot="1">
      <c r="A235" s="120"/>
      <c r="B235" s="50" t="s">
        <v>77</v>
      </c>
      <c r="C235" s="50" t="s">
        <v>79</v>
      </c>
      <c r="D235" s="50" t="s">
        <v>23</v>
      </c>
      <c r="E235" s="127" t="s">
        <v>81</v>
      </c>
      <c r="F235" s="127"/>
      <c r="G235" s="128"/>
      <c r="H235" s="129"/>
      <c r="I235" s="130"/>
      <c r="J235" s="63" t="s">
        <v>102</v>
      </c>
      <c r="K235" s="37"/>
      <c r="L235" s="37" t="s">
        <v>3</v>
      </c>
      <c r="M235" s="66">
        <v>300</v>
      </c>
    </row>
    <row r="236" spans="1:13" ht="31.2" thickBot="1">
      <c r="A236" s="121"/>
      <c r="B236" s="53" t="s">
        <v>97</v>
      </c>
      <c r="C236" s="53" t="s">
        <v>379</v>
      </c>
      <c r="D236" s="54">
        <v>45156</v>
      </c>
      <c r="E236" s="55" t="s">
        <v>4</v>
      </c>
      <c r="F236" s="56" t="s">
        <v>235</v>
      </c>
      <c r="G236" s="131"/>
      <c r="H236" s="132"/>
      <c r="I236" s="133"/>
      <c r="J236" s="51" t="s">
        <v>0</v>
      </c>
      <c r="K236" s="35"/>
      <c r="L236" s="35"/>
      <c r="M236" s="59"/>
    </row>
    <row r="237" spans="1:13" ht="11.4" thickTop="1" thickBot="1">
      <c r="A237" s="119">
        <f t="shared" ref="A237" si="52">A233+1</f>
        <v>56</v>
      </c>
      <c r="B237" s="44" t="s">
        <v>76</v>
      </c>
      <c r="C237" s="44" t="s">
        <v>78</v>
      </c>
      <c r="D237" s="44" t="s">
        <v>24</v>
      </c>
      <c r="E237" s="122" t="s">
        <v>80</v>
      </c>
      <c r="F237" s="122"/>
      <c r="G237" s="122" t="s">
        <v>72</v>
      </c>
      <c r="H237" s="123"/>
      <c r="I237" s="42"/>
      <c r="J237" s="45" t="s">
        <v>2</v>
      </c>
      <c r="K237" s="33"/>
      <c r="L237" s="33"/>
      <c r="M237" s="46"/>
    </row>
    <row r="238" spans="1:13" ht="21" thickBot="1">
      <c r="A238" s="120"/>
      <c r="B238" s="47" t="s">
        <v>96</v>
      </c>
      <c r="C238" s="47" t="s">
        <v>381</v>
      </c>
      <c r="D238" s="1">
        <v>45127</v>
      </c>
      <c r="E238" s="47"/>
      <c r="F238" s="47" t="s">
        <v>145</v>
      </c>
      <c r="G238" s="124" t="s">
        <v>382</v>
      </c>
      <c r="H238" s="125"/>
      <c r="I238" s="126"/>
      <c r="J238" s="61" t="s">
        <v>6</v>
      </c>
      <c r="K238" s="36"/>
      <c r="L238" s="36" t="s">
        <v>3</v>
      </c>
      <c r="M238" s="65">
        <v>358</v>
      </c>
    </row>
    <row r="239" spans="1:13" ht="10.8" thickBot="1">
      <c r="A239" s="120"/>
      <c r="B239" s="50" t="s">
        <v>77</v>
      </c>
      <c r="C239" s="50" t="s">
        <v>79</v>
      </c>
      <c r="D239" s="50" t="s">
        <v>23</v>
      </c>
      <c r="E239" s="127" t="s">
        <v>81</v>
      </c>
      <c r="F239" s="127"/>
      <c r="G239" s="128"/>
      <c r="H239" s="129"/>
      <c r="I239" s="130"/>
      <c r="J239" s="63" t="s">
        <v>102</v>
      </c>
      <c r="K239" s="37"/>
      <c r="L239" s="37" t="s">
        <v>3</v>
      </c>
      <c r="M239" s="66">
        <v>650</v>
      </c>
    </row>
    <row r="240" spans="1:13" ht="31.2" thickBot="1">
      <c r="A240" s="121"/>
      <c r="B240" s="53" t="s">
        <v>97</v>
      </c>
      <c r="C240" s="53" t="s">
        <v>382</v>
      </c>
      <c r="D240" s="54">
        <v>45127</v>
      </c>
      <c r="E240" s="55" t="s">
        <v>4</v>
      </c>
      <c r="F240" s="56" t="s">
        <v>266</v>
      </c>
      <c r="G240" s="131"/>
      <c r="H240" s="132"/>
      <c r="I240" s="133"/>
      <c r="J240" s="63" t="s">
        <v>227</v>
      </c>
      <c r="K240" s="37"/>
      <c r="L240" s="37" t="s">
        <v>3</v>
      </c>
      <c r="M240" s="66">
        <v>320</v>
      </c>
    </row>
    <row r="241" spans="1:13" ht="11.4" thickTop="1" thickBot="1">
      <c r="A241" s="119">
        <f t="shared" ref="A241" si="53">A237+1</f>
        <v>57</v>
      </c>
      <c r="B241" s="44" t="s">
        <v>76</v>
      </c>
      <c r="C241" s="44" t="s">
        <v>78</v>
      </c>
      <c r="D241" s="44" t="s">
        <v>24</v>
      </c>
      <c r="E241" s="122" t="s">
        <v>80</v>
      </c>
      <c r="F241" s="122"/>
      <c r="G241" s="122" t="s">
        <v>72</v>
      </c>
      <c r="H241" s="123"/>
      <c r="I241" s="42"/>
      <c r="J241" s="45" t="s">
        <v>2</v>
      </c>
      <c r="K241" s="33"/>
      <c r="L241" s="33"/>
      <c r="M241" s="46"/>
    </row>
    <row r="242" spans="1:13" ht="10.8" thickBot="1">
      <c r="A242" s="120"/>
      <c r="B242" s="47"/>
      <c r="C242" s="47"/>
      <c r="D242" s="1"/>
      <c r="E242" s="47"/>
      <c r="F242" s="47"/>
      <c r="G242" s="124"/>
      <c r="H242" s="125"/>
      <c r="I242" s="126"/>
      <c r="J242" s="48" t="s">
        <v>2</v>
      </c>
      <c r="K242" s="34"/>
      <c r="L242" s="34"/>
      <c r="M242" s="67"/>
    </row>
    <row r="243" spans="1:13" ht="10.8" thickBot="1">
      <c r="A243" s="120"/>
      <c r="B243" s="50" t="s">
        <v>77</v>
      </c>
      <c r="C243" s="50" t="s">
        <v>79</v>
      </c>
      <c r="D243" s="50" t="s">
        <v>23</v>
      </c>
      <c r="E243" s="127" t="s">
        <v>81</v>
      </c>
      <c r="F243" s="127"/>
      <c r="G243" s="128"/>
      <c r="H243" s="129"/>
      <c r="I243" s="130"/>
      <c r="J243" s="51" t="s">
        <v>1</v>
      </c>
      <c r="K243" s="35"/>
      <c r="L243" s="35"/>
      <c r="M243" s="59"/>
    </row>
    <row r="244" spans="1:13" ht="10.8" thickBot="1">
      <c r="A244" s="121"/>
      <c r="B244" s="53"/>
      <c r="C244" s="53"/>
      <c r="D244" s="68"/>
      <c r="E244" s="55" t="s">
        <v>4</v>
      </c>
      <c r="F244" s="56"/>
      <c r="G244" s="131"/>
      <c r="H244" s="132"/>
      <c r="I244" s="133"/>
      <c r="J244" s="51" t="s">
        <v>0</v>
      </c>
      <c r="K244" s="35"/>
      <c r="L244" s="35"/>
      <c r="M244" s="59"/>
    </row>
    <row r="245" spans="1:13" ht="11.4" thickTop="1" thickBot="1">
      <c r="A245" s="119">
        <f t="shared" ref="A245" si="54">A241+1</f>
        <v>58</v>
      </c>
      <c r="B245" s="44" t="s">
        <v>76</v>
      </c>
      <c r="C245" s="44" t="s">
        <v>78</v>
      </c>
      <c r="D245" s="44" t="s">
        <v>24</v>
      </c>
      <c r="E245" s="122" t="s">
        <v>80</v>
      </c>
      <c r="F245" s="122"/>
      <c r="G245" s="122" t="s">
        <v>72</v>
      </c>
      <c r="H245" s="123"/>
      <c r="I245" s="42"/>
      <c r="J245" s="45" t="s">
        <v>2</v>
      </c>
      <c r="K245" s="33"/>
      <c r="L245" s="33"/>
      <c r="M245" s="46"/>
    </row>
    <row r="246" spans="1:13" ht="10.8" thickBot="1">
      <c r="A246" s="120"/>
      <c r="B246" s="47"/>
      <c r="C246" s="47"/>
      <c r="D246" s="1"/>
      <c r="E246" s="47"/>
      <c r="F246" s="47"/>
      <c r="G246" s="124"/>
      <c r="H246" s="125"/>
      <c r="I246" s="126"/>
      <c r="J246" s="48" t="s">
        <v>2</v>
      </c>
      <c r="K246" s="34"/>
      <c r="L246" s="34"/>
      <c r="M246" s="67"/>
    </row>
    <row r="247" spans="1:13" ht="10.8" thickBot="1">
      <c r="A247" s="120"/>
      <c r="B247" s="50" t="s">
        <v>77</v>
      </c>
      <c r="C247" s="50" t="s">
        <v>79</v>
      </c>
      <c r="D247" s="50" t="s">
        <v>23</v>
      </c>
      <c r="E247" s="127" t="s">
        <v>81</v>
      </c>
      <c r="F247" s="127"/>
      <c r="G247" s="128"/>
      <c r="H247" s="129"/>
      <c r="I247" s="130"/>
      <c r="J247" s="51" t="s">
        <v>1</v>
      </c>
      <c r="K247" s="35"/>
      <c r="L247" s="35"/>
      <c r="M247" s="59"/>
    </row>
    <row r="248" spans="1:13" ht="10.8" thickBot="1">
      <c r="A248" s="121"/>
      <c r="B248" s="53"/>
      <c r="C248" s="53"/>
      <c r="D248" s="68"/>
      <c r="E248" s="55" t="s">
        <v>4</v>
      </c>
      <c r="F248" s="56"/>
      <c r="G248" s="131"/>
      <c r="H248" s="132"/>
      <c r="I248" s="133"/>
      <c r="J248" s="51" t="s">
        <v>0</v>
      </c>
      <c r="K248" s="35"/>
      <c r="L248" s="35"/>
      <c r="M248" s="59"/>
    </row>
    <row r="249" spans="1:13" ht="11.4" thickTop="1" thickBot="1">
      <c r="A249" s="119">
        <f t="shared" ref="A249" si="55">A245+1</f>
        <v>59</v>
      </c>
      <c r="B249" s="44" t="s">
        <v>76</v>
      </c>
      <c r="C249" s="44" t="s">
        <v>78</v>
      </c>
      <c r="D249" s="44" t="s">
        <v>24</v>
      </c>
      <c r="E249" s="122" t="s">
        <v>80</v>
      </c>
      <c r="F249" s="122"/>
      <c r="G249" s="122" t="s">
        <v>72</v>
      </c>
      <c r="H249" s="123"/>
      <c r="I249" s="42"/>
      <c r="J249" s="45" t="s">
        <v>2</v>
      </c>
      <c r="K249" s="33"/>
      <c r="L249" s="33"/>
      <c r="M249" s="46"/>
    </row>
    <row r="250" spans="1:13" ht="10.8" thickBot="1">
      <c r="A250" s="120"/>
      <c r="B250" s="47"/>
      <c r="C250" s="47"/>
      <c r="D250" s="1"/>
      <c r="E250" s="47"/>
      <c r="F250" s="47"/>
      <c r="G250" s="124"/>
      <c r="H250" s="125"/>
      <c r="I250" s="126"/>
      <c r="J250" s="48" t="s">
        <v>2</v>
      </c>
      <c r="K250" s="34"/>
      <c r="L250" s="34"/>
      <c r="M250" s="67"/>
    </row>
    <row r="251" spans="1:13" ht="10.8" thickBot="1">
      <c r="A251" s="120"/>
      <c r="B251" s="50" t="s">
        <v>77</v>
      </c>
      <c r="C251" s="50" t="s">
        <v>79</v>
      </c>
      <c r="D251" s="50" t="s">
        <v>23</v>
      </c>
      <c r="E251" s="127" t="s">
        <v>81</v>
      </c>
      <c r="F251" s="127"/>
      <c r="G251" s="128"/>
      <c r="H251" s="129"/>
      <c r="I251" s="130"/>
      <c r="J251" s="51" t="s">
        <v>1</v>
      </c>
      <c r="K251" s="35"/>
      <c r="L251" s="35"/>
      <c r="M251" s="59"/>
    </row>
    <row r="252" spans="1:13" ht="10.8" thickBot="1">
      <c r="A252" s="121"/>
      <c r="B252" s="53"/>
      <c r="C252" s="53"/>
      <c r="D252" s="68"/>
      <c r="E252" s="55" t="s">
        <v>4</v>
      </c>
      <c r="F252" s="56"/>
      <c r="G252" s="131"/>
      <c r="H252" s="132"/>
      <c r="I252" s="133"/>
      <c r="J252" s="51" t="s">
        <v>0</v>
      </c>
      <c r="K252" s="35"/>
      <c r="L252" s="35"/>
      <c r="M252" s="59"/>
    </row>
    <row r="253" spans="1:13" ht="11.4" thickTop="1" thickBot="1">
      <c r="A253" s="119">
        <f t="shared" ref="A253" si="56">A249+1</f>
        <v>60</v>
      </c>
      <c r="B253" s="44" t="s">
        <v>76</v>
      </c>
      <c r="C253" s="44" t="s">
        <v>78</v>
      </c>
      <c r="D253" s="44" t="s">
        <v>24</v>
      </c>
      <c r="E253" s="122" t="s">
        <v>80</v>
      </c>
      <c r="F253" s="122"/>
      <c r="G253" s="122" t="s">
        <v>72</v>
      </c>
      <c r="H253" s="123"/>
      <c r="I253" s="42"/>
      <c r="J253" s="45" t="s">
        <v>2</v>
      </c>
      <c r="K253" s="33"/>
      <c r="L253" s="33"/>
      <c r="M253" s="46"/>
    </row>
    <row r="254" spans="1:13" ht="10.8" thickBot="1">
      <c r="A254" s="120"/>
      <c r="B254" s="47"/>
      <c r="C254" s="47"/>
      <c r="D254" s="1"/>
      <c r="E254" s="47"/>
      <c r="F254" s="47"/>
      <c r="G254" s="124"/>
      <c r="H254" s="125"/>
      <c r="I254" s="126"/>
      <c r="J254" s="48" t="s">
        <v>2</v>
      </c>
      <c r="K254" s="34"/>
      <c r="L254" s="34"/>
      <c r="M254" s="67"/>
    </row>
    <row r="255" spans="1:13" ht="10.8" thickBot="1">
      <c r="A255" s="120"/>
      <c r="B255" s="50" t="s">
        <v>77</v>
      </c>
      <c r="C255" s="50" t="s">
        <v>79</v>
      </c>
      <c r="D255" s="50" t="s">
        <v>23</v>
      </c>
      <c r="E255" s="127" t="s">
        <v>81</v>
      </c>
      <c r="F255" s="127"/>
      <c r="G255" s="128"/>
      <c r="H255" s="129"/>
      <c r="I255" s="130"/>
      <c r="J255" s="51" t="s">
        <v>1</v>
      </c>
      <c r="K255" s="35"/>
      <c r="L255" s="35"/>
      <c r="M255" s="59"/>
    </row>
    <row r="256" spans="1:13" ht="10.8" thickBot="1">
      <c r="A256" s="121"/>
      <c r="B256" s="53"/>
      <c r="C256" s="53"/>
      <c r="D256" s="68"/>
      <c r="E256" s="55" t="s">
        <v>4</v>
      </c>
      <c r="F256" s="56"/>
      <c r="G256" s="131"/>
      <c r="H256" s="132"/>
      <c r="I256" s="133"/>
      <c r="J256" s="51" t="s">
        <v>0</v>
      </c>
      <c r="K256" s="35"/>
      <c r="L256" s="35"/>
      <c r="M256" s="59"/>
    </row>
    <row r="257" spans="1:13" ht="11.4" thickTop="1" thickBot="1">
      <c r="A257" s="119">
        <f t="shared" ref="A257" si="57">A253+1</f>
        <v>61</v>
      </c>
      <c r="B257" s="44" t="s">
        <v>76</v>
      </c>
      <c r="C257" s="44" t="s">
        <v>78</v>
      </c>
      <c r="D257" s="44" t="s">
        <v>24</v>
      </c>
      <c r="E257" s="122" t="s">
        <v>80</v>
      </c>
      <c r="F257" s="122"/>
      <c r="G257" s="122" t="s">
        <v>72</v>
      </c>
      <c r="H257" s="123"/>
      <c r="I257" s="42"/>
      <c r="J257" s="45" t="s">
        <v>2</v>
      </c>
      <c r="K257" s="33"/>
      <c r="L257" s="33"/>
      <c r="M257" s="46"/>
    </row>
    <row r="258" spans="1:13" ht="10.8" thickBot="1">
      <c r="A258" s="120"/>
      <c r="B258" s="47"/>
      <c r="C258" s="47"/>
      <c r="D258" s="1"/>
      <c r="E258" s="47"/>
      <c r="F258" s="47"/>
      <c r="G258" s="124"/>
      <c r="H258" s="125"/>
      <c r="I258" s="126"/>
      <c r="J258" s="48" t="s">
        <v>2</v>
      </c>
      <c r="K258" s="34"/>
      <c r="L258" s="34"/>
      <c r="M258" s="67"/>
    </row>
    <row r="259" spans="1:13" ht="10.8" thickBot="1">
      <c r="A259" s="120"/>
      <c r="B259" s="50" t="s">
        <v>77</v>
      </c>
      <c r="C259" s="50" t="s">
        <v>79</v>
      </c>
      <c r="D259" s="50" t="s">
        <v>23</v>
      </c>
      <c r="E259" s="127" t="s">
        <v>81</v>
      </c>
      <c r="F259" s="127"/>
      <c r="G259" s="128"/>
      <c r="H259" s="129"/>
      <c r="I259" s="130"/>
      <c r="J259" s="51" t="s">
        <v>1</v>
      </c>
      <c r="K259" s="35"/>
      <c r="L259" s="35"/>
      <c r="M259" s="59"/>
    </row>
    <row r="260" spans="1:13" ht="10.8" thickBot="1">
      <c r="A260" s="121"/>
      <c r="B260" s="53"/>
      <c r="C260" s="53"/>
      <c r="D260" s="68"/>
      <c r="E260" s="55" t="s">
        <v>4</v>
      </c>
      <c r="F260" s="56"/>
      <c r="G260" s="131"/>
      <c r="H260" s="132"/>
      <c r="I260" s="133"/>
      <c r="J260" s="51" t="s">
        <v>0</v>
      </c>
      <c r="K260" s="35"/>
      <c r="L260" s="35"/>
      <c r="M260" s="59"/>
    </row>
    <row r="261" spans="1:13" ht="11.4" thickTop="1" thickBot="1">
      <c r="A261" s="119">
        <f t="shared" ref="A261" si="58">A257+1</f>
        <v>62</v>
      </c>
      <c r="B261" s="44" t="s">
        <v>76</v>
      </c>
      <c r="C261" s="44" t="s">
        <v>78</v>
      </c>
      <c r="D261" s="44" t="s">
        <v>24</v>
      </c>
      <c r="E261" s="122" t="s">
        <v>80</v>
      </c>
      <c r="F261" s="122"/>
      <c r="G261" s="122" t="s">
        <v>72</v>
      </c>
      <c r="H261" s="123"/>
      <c r="I261" s="42"/>
      <c r="J261" s="45" t="s">
        <v>2</v>
      </c>
      <c r="K261" s="33"/>
      <c r="L261" s="33"/>
      <c r="M261" s="46"/>
    </row>
    <row r="262" spans="1:13" ht="10.8" thickBot="1">
      <c r="A262" s="120"/>
      <c r="B262" s="47"/>
      <c r="C262" s="47"/>
      <c r="D262" s="1"/>
      <c r="E262" s="47"/>
      <c r="F262" s="47"/>
      <c r="G262" s="124"/>
      <c r="H262" s="125"/>
      <c r="I262" s="126"/>
      <c r="J262" s="48" t="s">
        <v>2</v>
      </c>
      <c r="K262" s="34"/>
      <c r="L262" s="34"/>
      <c r="M262" s="67"/>
    </row>
    <row r="263" spans="1:13" ht="10.8" thickBot="1">
      <c r="A263" s="120"/>
      <c r="B263" s="50" t="s">
        <v>77</v>
      </c>
      <c r="C263" s="50" t="s">
        <v>79</v>
      </c>
      <c r="D263" s="50" t="s">
        <v>23</v>
      </c>
      <c r="E263" s="127" t="s">
        <v>81</v>
      </c>
      <c r="F263" s="127"/>
      <c r="G263" s="128"/>
      <c r="H263" s="129"/>
      <c r="I263" s="130"/>
      <c r="J263" s="51" t="s">
        <v>1</v>
      </c>
      <c r="K263" s="35"/>
      <c r="L263" s="35"/>
      <c r="M263" s="59"/>
    </row>
    <row r="264" spans="1:13" ht="10.8" thickBot="1">
      <c r="A264" s="121"/>
      <c r="B264" s="53"/>
      <c r="C264" s="53"/>
      <c r="D264" s="68"/>
      <c r="E264" s="55" t="s">
        <v>4</v>
      </c>
      <c r="F264" s="56"/>
      <c r="G264" s="131"/>
      <c r="H264" s="132"/>
      <c r="I264" s="133"/>
      <c r="J264" s="51" t="s">
        <v>0</v>
      </c>
      <c r="K264" s="35"/>
      <c r="L264" s="35"/>
      <c r="M264" s="59"/>
    </row>
    <row r="265" spans="1:13" ht="11.4" thickTop="1" thickBot="1">
      <c r="A265" s="119">
        <f t="shared" ref="A265" si="59">A261+1</f>
        <v>63</v>
      </c>
      <c r="B265" s="44" t="s">
        <v>76</v>
      </c>
      <c r="C265" s="44" t="s">
        <v>78</v>
      </c>
      <c r="D265" s="44" t="s">
        <v>24</v>
      </c>
      <c r="E265" s="122" t="s">
        <v>80</v>
      </c>
      <c r="F265" s="122"/>
      <c r="G265" s="122" t="s">
        <v>72</v>
      </c>
      <c r="H265" s="123"/>
      <c r="I265" s="42"/>
      <c r="J265" s="45" t="s">
        <v>2</v>
      </c>
      <c r="K265" s="33"/>
      <c r="L265" s="33"/>
      <c r="M265" s="46"/>
    </row>
    <row r="266" spans="1:13" ht="10.8" thickBot="1">
      <c r="A266" s="120"/>
      <c r="B266" s="47"/>
      <c r="C266" s="47"/>
      <c r="D266" s="1"/>
      <c r="E266" s="47"/>
      <c r="F266" s="47"/>
      <c r="G266" s="124"/>
      <c r="H266" s="125"/>
      <c r="I266" s="126"/>
      <c r="J266" s="48" t="s">
        <v>2</v>
      </c>
      <c r="K266" s="34"/>
      <c r="L266" s="34"/>
      <c r="M266" s="67"/>
    </row>
    <row r="267" spans="1:13" ht="10.8" thickBot="1">
      <c r="A267" s="120"/>
      <c r="B267" s="50" t="s">
        <v>77</v>
      </c>
      <c r="C267" s="50" t="s">
        <v>79</v>
      </c>
      <c r="D267" s="50" t="s">
        <v>23</v>
      </c>
      <c r="E267" s="127" t="s">
        <v>81</v>
      </c>
      <c r="F267" s="127"/>
      <c r="G267" s="128"/>
      <c r="H267" s="129"/>
      <c r="I267" s="130"/>
      <c r="J267" s="51" t="s">
        <v>1</v>
      </c>
      <c r="K267" s="35"/>
      <c r="L267" s="35"/>
      <c r="M267" s="59"/>
    </row>
    <row r="268" spans="1:13" ht="10.8" thickBot="1">
      <c r="A268" s="121"/>
      <c r="B268" s="53"/>
      <c r="C268" s="53"/>
      <c r="D268" s="68"/>
      <c r="E268" s="55" t="s">
        <v>4</v>
      </c>
      <c r="F268" s="56"/>
      <c r="G268" s="131"/>
      <c r="H268" s="132"/>
      <c r="I268" s="133"/>
      <c r="J268" s="51" t="s">
        <v>0</v>
      </c>
      <c r="K268" s="35"/>
      <c r="L268" s="35"/>
      <c r="M268" s="59"/>
    </row>
    <row r="269" spans="1:13" ht="11.4" thickTop="1" thickBot="1">
      <c r="A269" s="119">
        <f t="shared" ref="A269" si="60">A265+1</f>
        <v>64</v>
      </c>
      <c r="B269" s="44" t="s">
        <v>76</v>
      </c>
      <c r="C269" s="44" t="s">
        <v>78</v>
      </c>
      <c r="D269" s="44" t="s">
        <v>24</v>
      </c>
      <c r="E269" s="122" t="s">
        <v>80</v>
      </c>
      <c r="F269" s="122"/>
      <c r="G269" s="122" t="s">
        <v>72</v>
      </c>
      <c r="H269" s="123"/>
      <c r="I269" s="42"/>
      <c r="J269" s="45" t="s">
        <v>2</v>
      </c>
      <c r="K269" s="33"/>
      <c r="L269" s="33"/>
      <c r="M269" s="46"/>
    </row>
    <row r="270" spans="1:13" ht="10.8" thickBot="1">
      <c r="A270" s="120"/>
      <c r="B270" s="47"/>
      <c r="C270" s="47"/>
      <c r="D270" s="1"/>
      <c r="E270" s="47"/>
      <c r="F270" s="47"/>
      <c r="G270" s="124"/>
      <c r="H270" s="125"/>
      <c r="I270" s="126"/>
      <c r="J270" s="48" t="s">
        <v>2</v>
      </c>
      <c r="K270" s="34"/>
      <c r="L270" s="34"/>
      <c r="M270" s="67"/>
    </row>
    <row r="271" spans="1:13" ht="10.8" thickBot="1">
      <c r="A271" s="120"/>
      <c r="B271" s="50" t="s">
        <v>77</v>
      </c>
      <c r="C271" s="50" t="s">
        <v>79</v>
      </c>
      <c r="D271" s="50" t="s">
        <v>23</v>
      </c>
      <c r="E271" s="127" t="s">
        <v>81</v>
      </c>
      <c r="F271" s="127"/>
      <c r="G271" s="128"/>
      <c r="H271" s="129"/>
      <c r="I271" s="130"/>
      <c r="J271" s="51" t="s">
        <v>1</v>
      </c>
      <c r="K271" s="35"/>
      <c r="L271" s="35"/>
      <c r="M271" s="59"/>
    </row>
    <row r="272" spans="1:13" ht="10.8" thickBot="1">
      <c r="A272" s="121"/>
      <c r="B272" s="53"/>
      <c r="C272" s="53"/>
      <c r="D272" s="68"/>
      <c r="E272" s="55" t="s">
        <v>4</v>
      </c>
      <c r="F272" s="56"/>
      <c r="G272" s="131"/>
      <c r="H272" s="132"/>
      <c r="I272" s="133"/>
      <c r="J272" s="51" t="s">
        <v>0</v>
      </c>
      <c r="K272" s="35"/>
      <c r="L272" s="35"/>
      <c r="M272" s="59"/>
    </row>
    <row r="273" spans="1:13" ht="11.4" thickTop="1" thickBot="1">
      <c r="A273" s="119">
        <f t="shared" ref="A273" si="61">A269+1</f>
        <v>65</v>
      </c>
      <c r="B273" s="44" t="s">
        <v>76</v>
      </c>
      <c r="C273" s="44" t="s">
        <v>78</v>
      </c>
      <c r="D273" s="44" t="s">
        <v>24</v>
      </c>
      <c r="E273" s="122" t="s">
        <v>80</v>
      </c>
      <c r="F273" s="122"/>
      <c r="G273" s="122" t="s">
        <v>72</v>
      </c>
      <c r="H273" s="123"/>
      <c r="I273" s="42"/>
      <c r="J273" s="45" t="s">
        <v>2</v>
      </c>
      <c r="K273" s="33"/>
      <c r="L273" s="33"/>
      <c r="M273" s="46"/>
    </row>
    <row r="274" spans="1:13" ht="10.8" thickBot="1">
      <c r="A274" s="120"/>
      <c r="B274" s="47"/>
      <c r="C274" s="47"/>
      <c r="D274" s="1"/>
      <c r="E274" s="47"/>
      <c r="F274" s="47"/>
      <c r="G274" s="124"/>
      <c r="H274" s="125"/>
      <c r="I274" s="126"/>
      <c r="J274" s="48" t="s">
        <v>2</v>
      </c>
      <c r="K274" s="34"/>
      <c r="L274" s="34"/>
      <c r="M274" s="67"/>
    </row>
    <row r="275" spans="1:13" ht="10.8" thickBot="1">
      <c r="A275" s="120"/>
      <c r="B275" s="50" t="s">
        <v>77</v>
      </c>
      <c r="C275" s="50" t="s">
        <v>79</v>
      </c>
      <c r="D275" s="50" t="s">
        <v>23</v>
      </c>
      <c r="E275" s="127" t="s">
        <v>81</v>
      </c>
      <c r="F275" s="127"/>
      <c r="G275" s="128"/>
      <c r="H275" s="129"/>
      <c r="I275" s="130"/>
      <c r="J275" s="51" t="s">
        <v>1</v>
      </c>
      <c r="K275" s="35"/>
      <c r="L275" s="35"/>
      <c r="M275" s="59"/>
    </row>
    <row r="276" spans="1:13" ht="10.8" thickBot="1">
      <c r="A276" s="121"/>
      <c r="B276" s="53"/>
      <c r="C276" s="53"/>
      <c r="D276" s="68"/>
      <c r="E276" s="55" t="s">
        <v>4</v>
      </c>
      <c r="F276" s="56"/>
      <c r="G276" s="131"/>
      <c r="H276" s="132"/>
      <c r="I276" s="133"/>
      <c r="J276" s="51" t="s">
        <v>0</v>
      </c>
      <c r="K276" s="35"/>
      <c r="L276" s="35"/>
      <c r="M276" s="59"/>
    </row>
    <row r="277" spans="1:13" ht="11.4" thickTop="1" thickBot="1">
      <c r="A277" s="119">
        <f t="shared" ref="A277" si="62">A273+1</f>
        <v>66</v>
      </c>
      <c r="B277" s="44" t="s">
        <v>76</v>
      </c>
      <c r="C277" s="44" t="s">
        <v>78</v>
      </c>
      <c r="D277" s="44" t="s">
        <v>24</v>
      </c>
      <c r="E277" s="122" t="s">
        <v>80</v>
      </c>
      <c r="F277" s="122"/>
      <c r="G277" s="122" t="s">
        <v>72</v>
      </c>
      <c r="H277" s="123"/>
      <c r="I277" s="42"/>
      <c r="J277" s="45" t="s">
        <v>2</v>
      </c>
      <c r="K277" s="33"/>
      <c r="L277" s="33"/>
      <c r="M277" s="46"/>
    </row>
    <row r="278" spans="1:13" ht="10.8" thickBot="1">
      <c r="A278" s="120"/>
      <c r="B278" s="47"/>
      <c r="C278" s="47"/>
      <c r="D278" s="1"/>
      <c r="E278" s="47"/>
      <c r="F278" s="47"/>
      <c r="G278" s="124"/>
      <c r="H278" s="125"/>
      <c r="I278" s="126"/>
      <c r="J278" s="48" t="s">
        <v>2</v>
      </c>
      <c r="K278" s="34"/>
      <c r="L278" s="34"/>
      <c r="M278" s="67"/>
    </row>
    <row r="279" spans="1:13" ht="10.8" thickBot="1">
      <c r="A279" s="120"/>
      <c r="B279" s="50" t="s">
        <v>77</v>
      </c>
      <c r="C279" s="50" t="s">
        <v>79</v>
      </c>
      <c r="D279" s="50" t="s">
        <v>23</v>
      </c>
      <c r="E279" s="127" t="s">
        <v>81</v>
      </c>
      <c r="F279" s="127"/>
      <c r="G279" s="128"/>
      <c r="H279" s="129"/>
      <c r="I279" s="130"/>
      <c r="J279" s="51" t="s">
        <v>1</v>
      </c>
      <c r="K279" s="35"/>
      <c r="L279" s="35"/>
      <c r="M279" s="59"/>
    </row>
    <row r="280" spans="1:13" ht="10.8" thickBot="1">
      <c r="A280" s="121"/>
      <c r="B280" s="53"/>
      <c r="C280" s="53"/>
      <c r="D280" s="68"/>
      <c r="E280" s="55" t="s">
        <v>4</v>
      </c>
      <c r="F280" s="56"/>
      <c r="G280" s="131"/>
      <c r="H280" s="132"/>
      <c r="I280" s="133"/>
      <c r="J280" s="51" t="s">
        <v>0</v>
      </c>
      <c r="K280" s="35"/>
      <c r="L280" s="35"/>
      <c r="M280" s="59"/>
    </row>
    <row r="281" spans="1:13" ht="11.4" thickTop="1" thickBot="1">
      <c r="A281" s="119">
        <f t="shared" ref="A281" si="63">A277+1</f>
        <v>67</v>
      </c>
      <c r="B281" s="44" t="s">
        <v>76</v>
      </c>
      <c r="C281" s="44" t="s">
        <v>78</v>
      </c>
      <c r="D281" s="44" t="s">
        <v>24</v>
      </c>
      <c r="E281" s="122" t="s">
        <v>80</v>
      </c>
      <c r="F281" s="122"/>
      <c r="G281" s="122" t="s">
        <v>72</v>
      </c>
      <c r="H281" s="123"/>
      <c r="I281" s="42"/>
      <c r="J281" s="45" t="s">
        <v>2</v>
      </c>
      <c r="K281" s="33"/>
      <c r="L281" s="33"/>
      <c r="M281" s="46"/>
    </row>
    <row r="282" spans="1:13" ht="10.8" thickBot="1">
      <c r="A282" s="120"/>
      <c r="B282" s="47"/>
      <c r="C282" s="47"/>
      <c r="D282" s="1"/>
      <c r="E282" s="47"/>
      <c r="F282" s="47"/>
      <c r="G282" s="124"/>
      <c r="H282" s="125"/>
      <c r="I282" s="126"/>
      <c r="J282" s="48" t="s">
        <v>2</v>
      </c>
      <c r="K282" s="34"/>
      <c r="L282" s="34"/>
      <c r="M282" s="67"/>
    </row>
    <row r="283" spans="1:13" ht="10.8" thickBot="1">
      <c r="A283" s="120"/>
      <c r="B283" s="50" t="s">
        <v>77</v>
      </c>
      <c r="C283" s="50" t="s">
        <v>79</v>
      </c>
      <c r="D283" s="50" t="s">
        <v>23</v>
      </c>
      <c r="E283" s="127" t="s">
        <v>81</v>
      </c>
      <c r="F283" s="127"/>
      <c r="G283" s="128"/>
      <c r="H283" s="129"/>
      <c r="I283" s="130"/>
      <c r="J283" s="51" t="s">
        <v>1</v>
      </c>
      <c r="K283" s="35"/>
      <c r="L283" s="35"/>
      <c r="M283" s="59"/>
    </row>
    <row r="284" spans="1:13" ht="10.8" thickBot="1">
      <c r="A284" s="121"/>
      <c r="B284" s="53"/>
      <c r="C284" s="53"/>
      <c r="D284" s="68"/>
      <c r="E284" s="55" t="s">
        <v>4</v>
      </c>
      <c r="F284" s="56"/>
      <c r="G284" s="131"/>
      <c r="H284" s="132"/>
      <c r="I284" s="133"/>
      <c r="J284" s="51" t="s">
        <v>0</v>
      </c>
      <c r="K284" s="35"/>
      <c r="L284" s="35"/>
      <c r="M284" s="59"/>
    </row>
    <row r="285" spans="1:13" ht="11.4" thickTop="1" thickBot="1">
      <c r="A285" s="119">
        <f t="shared" ref="A285" si="64">A281+1</f>
        <v>68</v>
      </c>
      <c r="B285" s="44" t="s">
        <v>76</v>
      </c>
      <c r="C285" s="44" t="s">
        <v>78</v>
      </c>
      <c r="D285" s="44" t="s">
        <v>24</v>
      </c>
      <c r="E285" s="122" t="s">
        <v>80</v>
      </c>
      <c r="F285" s="122"/>
      <c r="G285" s="122" t="s">
        <v>72</v>
      </c>
      <c r="H285" s="123"/>
      <c r="I285" s="42"/>
      <c r="J285" s="45" t="s">
        <v>2</v>
      </c>
      <c r="K285" s="33"/>
      <c r="L285" s="33"/>
      <c r="M285" s="46"/>
    </row>
    <row r="286" spans="1:13" ht="10.8" thickBot="1">
      <c r="A286" s="120"/>
      <c r="B286" s="47"/>
      <c r="C286" s="47"/>
      <c r="D286" s="1"/>
      <c r="E286" s="47"/>
      <c r="F286" s="47"/>
      <c r="G286" s="124"/>
      <c r="H286" s="125"/>
      <c r="I286" s="126"/>
      <c r="J286" s="48" t="s">
        <v>2</v>
      </c>
      <c r="K286" s="34"/>
      <c r="L286" s="34"/>
      <c r="M286" s="67"/>
    </row>
    <row r="287" spans="1:13" ht="10.8" thickBot="1">
      <c r="A287" s="120"/>
      <c r="B287" s="50" t="s">
        <v>77</v>
      </c>
      <c r="C287" s="50" t="s">
        <v>79</v>
      </c>
      <c r="D287" s="50" t="s">
        <v>23</v>
      </c>
      <c r="E287" s="127" t="s">
        <v>81</v>
      </c>
      <c r="F287" s="127"/>
      <c r="G287" s="128"/>
      <c r="H287" s="129"/>
      <c r="I287" s="130"/>
      <c r="J287" s="51" t="s">
        <v>1</v>
      </c>
      <c r="K287" s="35"/>
      <c r="L287" s="35"/>
      <c r="M287" s="59"/>
    </row>
    <row r="288" spans="1:13" ht="10.8" thickBot="1">
      <c r="A288" s="121"/>
      <c r="B288" s="53"/>
      <c r="C288" s="53"/>
      <c r="D288" s="68"/>
      <c r="E288" s="55" t="s">
        <v>4</v>
      </c>
      <c r="F288" s="56"/>
      <c r="G288" s="131"/>
      <c r="H288" s="132"/>
      <c r="I288" s="133"/>
      <c r="J288" s="51" t="s">
        <v>0</v>
      </c>
      <c r="K288" s="35"/>
      <c r="L288" s="35"/>
      <c r="M288" s="59"/>
    </row>
    <row r="289" spans="1:13" ht="11.4" thickTop="1" thickBot="1">
      <c r="A289" s="119">
        <f t="shared" ref="A289" si="65">A285+1</f>
        <v>69</v>
      </c>
      <c r="B289" s="44" t="s">
        <v>76</v>
      </c>
      <c r="C289" s="44" t="s">
        <v>78</v>
      </c>
      <c r="D289" s="44" t="s">
        <v>24</v>
      </c>
      <c r="E289" s="122" t="s">
        <v>80</v>
      </c>
      <c r="F289" s="122"/>
      <c r="G289" s="122" t="s">
        <v>72</v>
      </c>
      <c r="H289" s="123"/>
      <c r="I289" s="42"/>
      <c r="J289" s="45" t="s">
        <v>2</v>
      </c>
      <c r="K289" s="33"/>
      <c r="L289" s="33"/>
      <c r="M289" s="46"/>
    </row>
    <row r="290" spans="1:13" ht="10.8" thickBot="1">
      <c r="A290" s="120"/>
      <c r="B290" s="47"/>
      <c r="C290" s="47"/>
      <c r="D290" s="1"/>
      <c r="E290" s="47"/>
      <c r="F290" s="47"/>
      <c r="G290" s="124"/>
      <c r="H290" s="125"/>
      <c r="I290" s="126"/>
      <c r="J290" s="48" t="s">
        <v>2</v>
      </c>
      <c r="K290" s="34"/>
      <c r="L290" s="34"/>
      <c r="M290" s="67"/>
    </row>
    <row r="291" spans="1:13" ht="10.8" thickBot="1">
      <c r="A291" s="120"/>
      <c r="B291" s="50" t="s">
        <v>77</v>
      </c>
      <c r="C291" s="50" t="s">
        <v>79</v>
      </c>
      <c r="D291" s="50" t="s">
        <v>23</v>
      </c>
      <c r="E291" s="127" t="s">
        <v>81</v>
      </c>
      <c r="F291" s="127"/>
      <c r="G291" s="128"/>
      <c r="H291" s="129"/>
      <c r="I291" s="130"/>
      <c r="J291" s="51" t="s">
        <v>1</v>
      </c>
      <c r="K291" s="35"/>
      <c r="L291" s="35"/>
      <c r="M291" s="59"/>
    </row>
    <row r="292" spans="1:13" ht="10.8" thickBot="1">
      <c r="A292" s="121"/>
      <c r="B292" s="53"/>
      <c r="C292" s="53"/>
      <c r="D292" s="68"/>
      <c r="E292" s="55" t="s">
        <v>4</v>
      </c>
      <c r="F292" s="56"/>
      <c r="G292" s="131"/>
      <c r="H292" s="132"/>
      <c r="I292" s="133"/>
      <c r="J292" s="51" t="s">
        <v>0</v>
      </c>
      <c r="K292" s="35"/>
      <c r="L292" s="35"/>
      <c r="M292" s="59"/>
    </row>
    <row r="293" spans="1:13" ht="11.4" thickTop="1" thickBot="1">
      <c r="A293" s="119">
        <f t="shared" ref="A293" si="66">A289+1</f>
        <v>70</v>
      </c>
      <c r="B293" s="44" t="s">
        <v>76</v>
      </c>
      <c r="C293" s="44" t="s">
        <v>78</v>
      </c>
      <c r="D293" s="44" t="s">
        <v>24</v>
      </c>
      <c r="E293" s="122" t="s">
        <v>80</v>
      </c>
      <c r="F293" s="122"/>
      <c r="G293" s="122" t="s">
        <v>72</v>
      </c>
      <c r="H293" s="123"/>
      <c r="I293" s="42"/>
      <c r="J293" s="45" t="s">
        <v>2</v>
      </c>
      <c r="K293" s="33"/>
      <c r="L293" s="33"/>
      <c r="M293" s="46"/>
    </row>
    <row r="294" spans="1:13" ht="10.8" thickBot="1">
      <c r="A294" s="120"/>
      <c r="B294" s="47"/>
      <c r="C294" s="47"/>
      <c r="D294" s="1"/>
      <c r="E294" s="47"/>
      <c r="F294" s="47"/>
      <c r="G294" s="124"/>
      <c r="H294" s="125"/>
      <c r="I294" s="126"/>
      <c r="J294" s="48" t="s">
        <v>2</v>
      </c>
      <c r="K294" s="34"/>
      <c r="L294" s="34"/>
      <c r="M294" s="67"/>
    </row>
    <row r="295" spans="1:13" ht="10.8" thickBot="1">
      <c r="A295" s="120"/>
      <c r="B295" s="50" t="s">
        <v>77</v>
      </c>
      <c r="C295" s="50" t="s">
        <v>79</v>
      </c>
      <c r="D295" s="50" t="s">
        <v>23</v>
      </c>
      <c r="E295" s="127" t="s">
        <v>81</v>
      </c>
      <c r="F295" s="127"/>
      <c r="G295" s="128"/>
      <c r="H295" s="129"/>
      <c r="I295" s="130"/>
      <c r="J295" s="51" t="s">
        <v>1</v>
      </c>
      <c r="K295" s="35"/>
      <c r="L295" s="35"/>
      <c r="M295" s="59"/>
    </row>
    <row r="296" spans="1:13" ht="10.8" thickBot="1">
      <c r="A296" s="121"/>
      <c r="B296" s="53"/>
      <c r="C296" s="53"/>
      <c r="D296" s="68"/>
      <c r="E296" s="55" t="s">
        <v>4</v>
      </c>
      <c r="F296" s="56"/>
      <c r="G296" s="131"/>
      <c r="H296" s="132"/>
      <c r="I296" s="133"/>
      <c r="J296" s="51" t="s">
        <v>0</v>
      </c>
      <c r="K296" s="35"/>
      <c r="L296" s="35"/>
      <c r="M296" s="59"/>
    </row>
    <row r="297" spans="1:13" ht="11.4" thickTop="1" thickBot="1">
      <c r="A297" s="119">
        <f t="shared" ref="A297" si="67">A293+1</f>
        <v>71</v>
      </c>
      <c r="B297" s="44" t="s">
        <v>76</v>
      </c>
      <c r="C297" s="44" t="s">
        <v>78</v>
      </c>
      <c r="D297" s="44" t="s">
        <v>24</v>
      </c>
      <c r="E297" s="122" t="s">
        <v>80</v>
      </c>
      <c r="F297" s="122"/>
      <c r="G297" s="122" t="s">
        <v>72</v>
      </c>
      <c r="H297" s="123"/>
      <c r="I297" s="42"/>
      <c r="J297" s="45" t="s">
        <v>2</v>
      </c>
      <c r="K297" s="33"/>
      <c r="L297" s="33"/>
      <c r="M297" s="46"/>
    </row>
    <row r="298" spans="1:13" ht="10.8" thickBot="1">
      <c r="A298" s="120"/>
      <c r="B298" s="47"/>
      <c r="C298" s="47"/>
      <c r="D298" s="1"/>
      <c r="E298" s="47"/>
      <c r="F298" s="47"/>
      <c r="G298" s="124"/>
      <c r="H298" s="125"/>
      <c r="I298" s="126"/>
      <c r="J298" s="48" t="s">
        <v>2</v>
      </c>
      <c r="K298" s="34"/>
      <c r="L298" s="34"/>
      <c r="M298" s="67"/>
    </row>
    <row r="299" spans="1:13" ht="10.8" thickBot="1">
      <c r="A299" s="120"/>
      <c r="B299" s="50" t="s">
        <v>77</v>
      </c>
      <c r="C299" s="50" t="s">
        <v>79</v>
      </c>
      <c r="D299" s="50" t="s">
        <v>23</v>
      </c>
      <c r="E299" s="127" t="s">
        <v>81</v>
      </c>
      <c r="F299" s="127"/>
      <c r="G299" s="128"/>
      <c r="H299" s="129"/>
      <c r="I299" s="130"/>
      <c r="J299" s="51" t="s">
        <v>1</v>
      </c>
      <c r="K299" s="35"/>
      <c r="L299" s="35"/>
      <c r="M299" s="59"/>
    </row>
    <row r="300" spans="1:13" ht="10.8" thickBot="1">
      <c r="A300" s="121"/>
      <c r="B300" s="53"/>
      <c r="C300" s="53"/>
      <c r="D300" s="68"/>
      <c r="E300" s="55" t="s">
        <v>4</v>
      </c>
      <c r="F300" s="56"/>
      <c r="G300" s="131"/>
      <c r="H300" s="132"/>
      <c r="I300" s="133"/>
      <c r="J300" s="51" t="s">
        <v>0</v>
      </c>
      <c r="K300" s="35"/>
      <c r="L300" s="35"/>
      <c r="M300" s="59"/>
    </row>
    <row r="301" spans="1:13" ht="11.4" thickTop="1" thickBot="1">
      <c r="A301" s="119">
        <f t="shared" ref="A301" si="68">A297+1</f>
        <v>72</v>
      </c>
      <c r="B301" s="44" t="s">
        <v>76</v>
      </c>
      <c r="C301" s="44" t="s">
        <v>78</v>
      </c>
      <c r="D301" s="44" t="s">
        <v>24</v>
      </c>
      <c r="E301" s="122" t="s">
        <v>80</v>
      </c>
      <c r="F301" s="122"/>
      <c r="G301" s="122" t="s">
        <v>72</v>
      </c>
      <c r="H301" s="123"/>
      <c r="I301" s="42"/>
      <c r="J301" s="45" t="s">
        <v>2</v>
      </c>
      <c r="K301" s="33"/>
      <c r="L301" s="33"/>
      <c r="M301" s="46"/>
    </row>
    <row r="302" spans="1:13" ht="10.8" thickBot="1">
      <c r="A302" s="120"/>
      <c r="B302" s="47"/>
      <c r="C302" s="47"/>
      <c r="D302" s="1"/>
      <c r="E302" s="47"/>
      <c r="F302" s="47"/>
      <c r="G302" s="124"/>
      <c r="H302" s="125"/>
      <c r="I302" s="126"/>
      <c r="J302" s="48" t="s">
        <v>2</v>
      </c>
      <c r="K302" s="34"/>
      <c r="L302" s="34"/>
      <c r="M302" s="67"/>
    </row>
    <row r="303" spans="1:13" ht="10.8" thickBot="1">
      <c r="A303" s="120"/>
      <c r="B303" s="50" t="s">
        <v>77</v>
      </c>
      <c r="C303" s="50" t="s">
        <v>79</v>
      </c>
      <c r="D303" s="50" t="s">
        <v>23</v>
      </c>
      <c r="E303" s="127" t="s">
        <v>81</v>
      </c>
      <c r="F303" s="127"/>
      <c r="G303" s="128"/>
      <c r="H303" s="129"/>
      <c r="I303" s="130"/>
      <c r="J303" s="51" t="s">
        <v>1</v>
      </c>
      <c r="K303" s="35"/>
      <c r="L303" s="35"/>
      <c r="M303" s="59"/>
    </row>
    <row r="304" spans="1:13" ht="10.8" thickBot="1">
      <c r="A304" s="121"/>
      <c r="B304" s="53"/>
      <c r="C304" s="53"/>
      <c r="D304" s="68"/>
      <c r="E304" s="55" t="s">
        <v>4</v>
      </c>
      <c r="F304" s="56"/>
      <c r="G304" s="131"/>
      <c r="H304" s="132"/>
      <c r="I304" s="133"/>
      <c r="J304" s="51" t="s">
        <v>0</v>
      </c>
      <c r="K304" s="35"/>
      <c r="L304" s="35"/>
      <c r="M304" s="59"/>
    </row>
    <row r="305" spans="1:13" ht="11.4" thickTop="1" thickBot="1">
      <c r="A305" s="119">
        <f t="shared" ref="A305" si="69">A301+1</f>
        <v>73</v>
      </c>
      <c r="B305" s="44" t="s">
        <v>76</v>
      </c>
      <c r="C305" s="44" t="s">
        <v>78</v>
      </c>
      <c r="D305" s="44" t="s">
        <v>24</v>
      </c>
      <c r="E305" s="122" t="s">
        <v>80</v>
      </c>
      <c r="F305" s="122"/>
      <c r="G305" s="122" t="s">
        <v>72</v>
      </c>
      <c r="H305" s="123"/>
      <c r="I305" s="42"/>
      <c r="J305" s="45" t="s">
        <v>2</v>
      </c>
      <c r="K305" s="33"/>
      <c r="L305" s="33"/>
      <c r="M305" s="46"/>
    </row>
    <row r="306" spans="1:13" ht="10.8" thickBot="1">
      <c r="A306" s="120"/>
      <c r="B306" s="47"/>
      <c r="C306" s="47"/>
      <c r="D306" s="1"/>
      <c r="E306" s="47"/>
      <c r="F306" s="47"/>
      <c r="G306" s="124"/>
      <c r="H306" s="125"/>
      <c r="I306" s="126"/>
      <c r="J306" s="48" t="s">
        <v>2</v>
      </c>
      <c r="K306" s="34"/>
      <c r="L306" s="34"/>
      <c r="M306" s="67"/>
    </row>
    <row r="307" spans="1:13" ht="10.8" thickBot="1">
      <c r="A307" s="120"/>
      <c r="B307" s="50" t="s">
        <v>77</v>
      </c>
      <c r="C307" s="50" t="s">
        <v>79</v>
      </c>
      <c r="D307" s="50" t="s">
        <v>23</v>
      </c>
      <c r="E307" s="127" t="s">
        <v>81</v>
      </c>
      <c r="F307" s="127"/>
      <c r="G307" s="128"/>
      <c r="H307" s="129"/>
      <c r="I307" s="130"/>
      <c r="J307" s="51" t="s">
        <v>1</v>
      </c>
      <c r="K307" s="35"/>
      <c r="L307" s="35"/>
      <c r="M307" s="59"/>
    </row>
    <row r="308" spans="1:13" ht="10.8" thickBot="1">
      <c r="A308" s="121"/>
      <c r="B308" s="53"/>
      <c r="C308" s="53"/>
      <c r="D308" s="68"/>
      <c r="E308" s="55" t="s">
        <v>4</v>
      </c>
      <c r="F308" s="56"/>
      <c r="G308" s="131"/>
      <c r="H308" s="132"/>
      <c r="I308" s="133"/>
      <c r="J308" s="51" t="s">
        <v>0</v>
      </c>
      <c r="K308" s="35"/>
      <c r="L308" s="35"/>
      <c r="M308" s="59"/>
    </row>
    <row r="309" spans="1:13" ht="11.4" thickTop="1" thickBot="1">
      <c r="A309" s="119">
        <f t="shared" ref="A309" si="70">A305+1</f>
        <v>74</v>
      </c>
      <c r="B309" s="44" t="s">
        <v>76</v>
      </c>
      <c r="C309" s="44" t="s">
        <v>78</v>
      </c>
      <c r="D309" s="44" t="s">
        <v>24</v>
      </c>
      <c r="E309" s="122" t="s">
        <v>80</v>
      </c>
      <c r="F309" s="122"/>
      <c r="G309" s="122" t="s">
        <v>72</v>
      </c>
      <c r="H309" s="123"/>
      <c r="I309" s="42"/>
      <c r="J309" s="45" t="s">
        <v>2</v>
      </c>
      <c r="K309" s="33"/>
      <c r="L309" s="33"/>
      <c r="M309" s="46"/>
    </row>
    <row r="310" spans="1:13" ht="10.8" thickBot="1">
      <c r="A310" s="120"/>
      <c r="B310" s="47"/>
      <c r="C310" s="47"/>
      <c r="D310" s="1"/>
      <c r="E310" s="47"/>
      <c r="F310" s="47"/>
      <c r="G310" s="124"/>
      <c r="H310" s="125"/>
      <c r="I310" s="126"/>
      <c r="J310" s="48" t="s">
        <v>2</v>
      </c>
      <c r="K310" s="34"/>
      <c r="L310" s="34"/>
      <c r="M310" s="67"/>
    </row>
    <row r="311" spans="1:13" ht="10.8" thickBot="1">
      <c r="A311" s="120"/>
      <c r="B311" s="50" t="s">
        <v>77</v>
      </c>
      <c r="C311" s="50" t="s">
        <v>79</v>
      </c>
      <c r="D311" s="50" t="s">
        <v>23</v>
      </c>
      <c r="E311" s="127" t="s">
        <v>81</v>
      </c>
      <c r="F311" s="127"/>
      <c r="G311" s="128"/>
      <c r="H311" s="129"/>
      <c r="I311" s="130"/>
      <c r="J311" s="51" t="s">
        <v>1</v>
      </c>
      <c r="K311" s="35"/>
      <c r="L311" s="35"/>
      <c r="M311" s="59"/>
    </row>
    <row r="312" spans="1:13" ht="10.8" thickBot="1">
      <c r="A312" s="121"/>
      <c r="B312" s="53"/>
      <c r="C312" s="53"/>
      <c r="D312" s="68"/>
      <c r="E312" s="55" t="s">
        <v>4</v>
      </c>
      <c r="F312" s="56"/>
      <c r="G312" s="131"/>
      <c r="H312" s="132"/>
      <c r="I312" s="133"/>
      <c r="J312" s="51" t="s">
        <v>0</v>
      </c>
      <c r="K312" s="35"/>
      <c r="L312" s="35"/>
      <c r="M312" s="59"/>
    </row>
    <row r="313" spans="1:13" ht="11.4" thickTop="1" thickBot="1">
      <c r="A313" s="119">
        <f t="shared" ref="A313" si="71">A309+1</f>
        <v>75</v>
      </c>
      <c r="B313" s="44" t="s">
        <v>76</v>
      </c>
      <c r="C313" s="44" t="s">
        <v>78</v>
      </c>
      <c r="D313" s="44" t="s">
        <v>24</v>
      </c>
      <c r="E313" s="122" t="s">
        <v>80</v>
      </c>
      <c r="F313" s="122"/>
      <c r="G313" s="122" t="s">
        <v>72</v>
      </c>
      <c r="H313" s="123"/>
      <c r="I313" s="42"/>
      <c r="J313" s="45" t="s">
        <v>2</v>
      </c>
      <c r="K313" s="33"/>
      <c r="L313" s="33"/>
      <c r="M313" s="46"/>
    </row>
    <row r="314" spans="1:13" ht="10.8" thickBot="1">
      <c r="A314" s="120"/>
      <c r="B314" s="47"/>
      <c r="C314" s="47"/>
      <c r="D314" s="1"/>
      <c r="E314" s="47"/>
      <c r="F314" s="47"/>
      <c r="G314" s="124"/>
      <c r="H314" s="125"/>
      <c r="I314" s="126"/>
      <c r="J314" s="48" t="s">
        <v>2</v>
      </c>
      <c r="K314" s="34"/>
      <c r="L314" s="34"/>
      <c r="M314" s="67"/>
    </row>
    <row r="315" spans="1:13" ht="10.8" thickBot="1">
      <c r="A315" s="120"/>
      <c r="B315" s="50" t="s">
        <v>77</v>
      </c>
      <c r="C315" s="50" t="s">
        <v>79</v>
      </c>
      <c r="D315" s="50" t="s">
        <v>23</v>
      </c>
      <c r="E315" s="127" t="s">
        <v>81</v>
      </c>
      <c r="F315" s="127"/>
      <c r="G315" s="128"/>
      <c r="H315" s="129"/>
      <c r="I315" s="130"/>
      <c r="J315" s="51" t="s">
        <v>1</v>
      </c>
      <c r="K315" s="35"/>
      <c r="L315" s="35"/>
      <c r="M315" s="59"/>
    </row>
    <row r="316" spans="1:13" ht="10.8" thickBot="1">
      <c r="A316" s="121"/>
      <c r="B316" s="53"/>
      <c r="C316" s="53"/>
      <c r="D316" s="68"/>
      <c r="E316" s="55" t="s">
        <v>4</v>
      </c>
      <c r="F316" s="56"/>
      <c r="G316" s="131"/>
      <c r="H316" s="132"/>
      <c r="I316" s="133"/>
      <c r="J316" s="51" t="s">
        <v>0</v>
      </c>
      <c r="K316" s="35"/>
      <c r="L316" s="35"/>
      <c r="M316" s="59"/>
    </row>
    <row r="317" spans="1:13" ht="11.4" thickTop="1" thickBot="1">
      <c r="A317" s="119">
        <f t="shared" ref="A317" si="72">A313+1</f>
        <v>76</v>
      </c>
      <c r="B317" s="44" t="s">
        <v>76</v>
      </c>
      <c r="C317" s="44" t="s">
        <v>78</v>
      </c>
      <c r="D317" s="44" t="s">
        <v>24</v>
      </c>
      <c r="E317" s="122" t="s">
        <v>80</v>
      </c>
      <c r="F317" s="122"/>
      <c r="G317" s="122" t="s">
        <v>72</v>
      </c>
      <c r="H317" s="123"/>
      <c r="I317" s="42"/>
      <c r="J317" s="45" t="s">
        <v>2</v>
      </c>
      <c r="K317" s="33"/>
      <c r="L317" s="33"/>
      <c r="M317" s="46"/>
    </row>
    <row r="318" spans="1:13" ht="10.8" thickBot="1">
      <c r="A318" s="120"/>
      <c r="B318" s="47"/>
      <c r="C318" s="47"/>
      <c r="D318" s="1"/>
      <c r="E318" s="47"/>
      <c r="F318" s="47"/>
      <c r="G318" s="124"/>
      <c r="H318" s="125"/>
      <c r="I318" s="126"/>
      <c r="J318" s="48" t="s">
        <v>2</v>
      </c>
      <c r="K318" s="34"/>
      <c r="L318" s="34"/>
      <c r="M318" s="67"/>
    </row>
    <row r="319" spans="1:13" ht="10.8" thickBot="1">
      <c r="A319" s="120"/>
      <c r="B319" s="50" t="s">
        <v>77</v>
      </c>
      <c r="C319" s="50" t="s">
        <v>79</v>
      </c>
      <c r="D319" s="50" t="s">
        <v>23</v>
      </c>
      <c r="E319" s="127" t="s">
        <v>81</v>
      </c>
      <c r="F319" s="127"/>
      <c r="G319" s="128"/>
      <c r="H319" s="129"/>
      <c r="I319" s="130"/>
      <c r="J319" s="51" t="s">
        <v>1</v>
      </c>
      <c r="K319" s="35"/>
      <c r="L319" s="35"/>
      <c r="M319" s="59"/>
    </row>
    <row r="320" spans="1:13" ht="10.8" thickBot="1">
      <c r="A320" s="121"/>
      <c r="B320" s="53"/>
      <c r="C320" s="53"/>
      <c r="D320" s="68"/>
      <c r="E320" s="55" t="s">
        <v>4</v>
      </c>
      <c r="F320" s="56"/>
      <c r="G320" s="131"/>
      <c r="H320" s="132"/>
      <c r="I320" s="133"/>
      <c r="J320" s="51" t="s">
        <v>0</v>
      </c>
      <c r="K320" s="35"/>
      <c r="L320" s="35"/>
      <c r="M320" s="59"/>
    </row>
    <row r="321" spans="1:13" ht="11.4" thickTop="1" thickBot="1">
      <c r="A321" s="119">
        <f t="shared" ref="A321" si="73">A317+1</f>
        <v>77</v>
      </c>
      <c r="B321" s="44" t="s">
        <v>76</v>
      </c>
      <c r="C321" s="44" t="s">
        <v>78</v>
      </c>
      <c r="D321" s="44" t="s">
        <v>24</v>
      </c>
      <c r="E321" s="122" t="s">
        <v>80</v>
      </c>
      <c r="F321" s="122"/>
      <c r="G321" s="122" t="s">
        <v>72</v>
      </c>
      <c r="H321" s="123"/>
      <c r="I321" s="42"/>
      <c r="J321" s="45" t="s">
        <v>2</v>
      </c>
      <c r="K321" s="33"/>
      <c r="L321" s="33"/>
      <c r="M321" s="46"/>
    </row>
    <row r="322" spans="1:13" ht="10.8" thickBot="1">
      <c r="A322" s="120"/>
      <c r="B322" s="47"/>
      <c r="C322" s="47"/>
      <c r="D322" s="1"/>
      <c r="E322" s="47"/>
      <c r="F322" s="47"/>
      <c r="G322" s="124"/>
      <c r="H322" s="125"/>
      <c r="I322" s="126"/>
      <c r="J322" s="48" t="s">
        <v>2</v>
      </c>
      <c r="K322" s="34"/>
      <c r="L322" s="34"/>
      <c r="M322" s="67"/>
    </row>
    <row r="323" spans="1:13" ht="10.8" thickBot="1">
      <c r="A323" s="120"/>
      <c r="B323" s="50" t="s">
        <v>77</v>
      </c>
      <c r="C323" s="50" t="s">
        <v>79</v>
      </c>
      <c r="D323" s="50" t="s">
        <v>23</v>
      </c>
      <c r="E323" s="127" t="s">
        <v>81</v>
      </c>
      <c r="F323" s="127"/>
      <c r="G323" s="128"/>
      <c r="H323" s="129"/>
      <c r="I323" s="130"/>
      <c r="J323" s="51" t="s">
        <v>1</v>
      </c>
      <c r="K323" s="35"/>
      <c r="L323" s="35"/>
      <c r="M323" s="59"/>
    </row>
    <row r="324" spans="1:13" ht="10.8" thickBot="1">
      <c r="A324" s="121"/>
      <c r="B324" s="53"/>
      <c r="C324" s="53"/>
      <c r="D324" s="68"/>
      <c r="E324" s="55" t="s">
        <v>4</v>
      </c>
      <c r="F324" s="56"/>
      <c r="G324" s="131"/>
      <c r="H324" s="132"/>
      <c r="I324" s="133"/>
      <c r="J324" s="51" t="s">
        <v>0</v>
      </c>
      <c r="K324" s="35"/>
      <c r="L324" s="35"/>
      <c r="M324" s="59"/>
    </row>
    <row r="325" spans="1:13" ht="11.4" thickTop="1" thickBot="1">
      <c r="A325" s="119">
        <f t="shared" ref="A325" si="74">A321+1</f>
        <v>78</v>
      </c>
      <c r="B325" s="44" t="s">
        <v>76</v>
      </c>
      <c r="C325" s="44" t="s">
        <v>78</v>
      </c>
      <c r="D325" s="44" t="s">
        <v>24</v>
      </c>
      <c r="E325" s="122" t="s">
        <v>80</v>
      </c>
      <c r="F325" s="122"/>
      <c r="G325" s="122" t="s">
        <v>72</v>
      </c>
      <c r="H325" s="123"/>
      <c r="I325" s="42"/>
      <c r="J325" s="45" t="s">
        <v>2</v>
      </c>
      <c r="K325" s="33"/>
      <c r="L325" s="33"/>
      <c r="M325" s="46"/>
    </row>
    <row r="326" spans="1:13" ht="10.8" thickBot="1">
      <c r="A326" s="120"/>
      <c r="B326" s="47"/>
      <c r="C326" s="47"/>
      <c r="D326" s="1"/>
      <c r="E326" s="47"/>
      <c r="F326" s="47"/>
      <c r="G326" s="124"/>
      <c r="H326" s="125"/>
      <c r="I326" s="126"/>
      <c r="J326" s="48" t="s">
        <v>2</v>
      </c>
      <c r="K326" s="34"/>
      <c r="L326" s="34"/>
      <c r="M326" s="67"/>
    </row>
    <row r="327" spans="1:13" ht="10.8" thickBot="1">
      <c r="A327" s="120"/>
      <c r="B327" s="50" t="s">
        <v>77</v>
      </c>
      <c r="C327" s="50" t="s">
        <v>79</v>
      </c>
      <c r="D327" s="50" t="s">
        <v>23</v>
      </c>
      <c r="E327" s="127" t="s">
        <v>81</v>
      </c>
      <c r="F327" s="127"/>
      <c r="G327" s="128"/>
      <c r="H327" s="129"/>
      <c r="I327" s="130"/>
      <c r="J327" s="51" t="s">
        <v>1</v>
      </c>
      <c r="K327" s="35"/>
      <c r="L327" s="35"/>
      <c r="M327" s="59"/>
    </row>
    <row r="328" spans="1:13" ht="10.8" thickBot="1">
      <c r="A328" s="121"/>
      <c r="B328" s="53"/>
      <c r="C328" s="53"/>
      <c r="D328" s="68"/>
      <c r="E328" s="55" t="s">
        <v>4</v>
      </c>
      <c r="F328" s="56"/>
      <c r="G328" s="131"/>
      <c r="H328" s="132"/>
      <c r="I328" s="133"/>
      <c r="J328" s="51" t="s">
        <v>0</v>
      </c>
      <c r="K328" s="35"/>
      <c r="L328" s="35"/>
      <c r="M328" s="59"/>
    </row>
    <row r="329" spans="1:13" ht="11.4" thickTop="1" thickBot="1">
      <c r="A329" s="119">
        <f t="shared" ref="A329" si="75">A325+1</f>
        <v>79</v>
      </c>
      <c r="B329" s="44" t="s">
        <v>76</v>
      </c>
      <c r="C329" s="44" t="s">
        <v>78</v>
      </c>
      <c r="D329" s="44" t="s">
        <v>24</v>
      </c>
      <c r="E329" s="122" t="s">
        <v>80</v>
      </c>
      <c r="F329" s="122"/>
      <c r="G329" s="122" t="s">
        <v>72</v>
      </c>
      <c r="H329" s="123"/>
      <c r="I329" s="42"/>
      <c r="J329" s="45" t="s">
        <v>2</v>
      </c>
      <c r="K329" s="33"/>
      <c r="L329" s="33"/>
      <c r="M329" s="46"/>
    </row>
    <row r="330" spans="1:13" ht="10.8" thickBot="1">
      <c r="A330" s="120"/>
      <c r="B330" s="47"/>
      <c r="C330" s="47"/>
      <c r="D330" s="1"/>
      <c r="E330" s="47"/>
      <c r="F330" s="47"/>
      <c r="G330" s="124"/>
      <c r="H330" s="125"/>
      <c r="I330" s="126"/>
      <c r="J330" s="48" t="s">
        <v>2</v>
      </c>
      <c r="K330" s="34"/>
      <c r="L330" s="34"/>
      <c r="M330" s="67"/>
    </row>
    <row r="331" spans="1:13" ht="10.8" thickBot="1">
      <c r="A331" s="120"/>
      <c r="B331" s="50" t="s">
        <v>77</v>
      </c>
      <c r="C331" s="50" t="s">
        <v>79</v>
      </c>
      <c r="D331" s="50" t="s">
        <v>23</v>
      </c>
      <c r="E331" s="127" t="s">
        <v>81</v>
      </c>
      <c r="F331" s="127"/>
      <c r="G331" s="128"/>
      <c r="H331" s="129"/>
      <c r="I331" s="130"/>
      <c r="J331" s="51" t="s">
        <v>1</v>
      </c>
      <c r="K331" s="35"/>
      <c r="L331" s="35"/>
      <c r="M331" s="59"/>
    </row>
    <row r="332" spans="1:13" ht="10.8" thickBot="1">
      <c r="A332" s="121"/>
      <c r="B332" s="53"/>
      <c r="C332" s="53"/>
      <c r="D332" s="68"/>
      <c r="E332" s="55" t="s">
        <v>4</v>
      </c>
      <c r="F332" s="56"/>
      <c r="G332" s="131"/>
      <c r="H332" s="132"/>
      <c r="I332" s="133"/>
      <c r="J332" s="51" t="s">
        <v>0</v>
      </c>
      <c r="K332" s="35"/>
      <c r="L332" s="35"/>
      <c r="M332" s="59"/>
    </row>
    <row r="333" spans="1:13" ht="11.4" thickTop="1" thickBot="1">
      <c r="A333" s="119">
        <f t="shared" ref="A333" si="76">A329+1</f>
        <v>80</v>
      </c>
      <c r="B333" s="44" t="s">
        <v>76</v>
      </c>
      <c r="C333" s="44" t="s">
        <v>78</v>
      </c>
      <c r="D333" s="44" t="s">
        <v>24</v>
      </c>
      <c r="E333" s="122" t="s">
        <v>80</v>
      </c>
      <c r="F333" s="122"/>
      <c r="G333" s="122" t="s">
        <v>72</v>
      </c>
      <c r="H333" s="123"/>
      <c r="I333" s="42"/>
      <c r="J333" s="45" t="s">
        <v>2</v>
      </c>
      <c r="K333" s="33"/>
      <c r="L333" s="33"/>
      <c r="M333" s="46"/>
    </row>
    <row r="334" spans="1:13" ht="10.8" thickBot="1">
      <c r="A334" s="120"/>
      <c r="B334" s="47"/>
      <c r="C334" s="47"/>
      <c r="D334" s="1"/>
      <c r="E334" s="47"/>
      <c r="F334" s="47"/>
      <c r="G334" s="124"/>
      <c r="H334" s="125"/>
      <c r="I334" s="126"/>
      <c r="J334" s="48" t="s">
        <v>2</v>
      </c>
      <c r="K334" s="34"/>
      <c r="L334" s="34"/>
      <c r="M334" s="67"/>
    </row>
    <row r="335" spans="1:13" ht="10.8" thickBot="1">
      <c r="A335" s="120"/>
      <c r="B335" s="50" t="s">
        <v>77</v>
      </c>
      <c r="C335" s="50" t="s">
        <v>79</v>
      </c>
      <c r="D335" s="50" t="s">
        <v>23</v>
      </c>
      <c r="E335" s="127" t="s">
        <v>81</v>
      </c>
      <c r="F335" s="127"/>
      <c r="G335" s="128"/>
      <c r="H335" s="129"/>
      <c r="I335" s="130"/>
      <c r="J335" s="51" t="s">
        <v>1</v>
      </c>
      <c r="K335" s="35"/>
      <c r="L335" s="35"/>
      <c r="M335" s="59"/>
    </row>
    <row r="336" spans="1:13" ht="10.8" thickBot="1">
      <c r="A336" s="121"/>
      <c r="B336" s="53"/>
      <c r="C336" s="53"/>
      <c r="D336" s="68"/>
      <c r="E336" s="55" t="s">
        <v>4</v>
      </c>
      <c r="F336" s="56"/>
      <c r="G336" s="131"/>
      <c r="H336" s="132"/>
      <c r="I336" s="133"/>
      <c r="J336" s="51" t="s">
        <v>0</v>
      </c>
      <c r="K336" s="35"/>
      <c r="L336" s="35"/>
      <c r="M336" s="59"/>
    </row>
    <row r="337" spans="1:13" ht="11.4" thickTop="1" thickBot="1">
      <c r="A337" s="119">
        <f t="shared" ref="A337" si="77">A333+1</f>
        <v>81</v>
      </c>
      <c r="B337" s="44" t="s">
        <v>76</v>
      </c>
      <c r="C337" s="44" t="s">
        <v>78</v>
      </c>
      <c r="D337" s="44" t="s">
        <v>24</v>
      </c>
      <c r="E337" s="122" t="s">
        <v>80</v>
      </c>
      <c r="F337" s="122"/>
      <c r="G337" s="122" t="s">
        <v>72</v>
      </c>
      <c r="H337" s="123"/>
      <c r="I337" s="42"/>
      <c r="J337" s="45" t="s">
        <v>2</v>
      </c>
      <c r="K337" s="33"/>
      <c r="L337" s="33"/>
      <c r="M337" s="46"/>
    </row>
    <row r="338" spans="1:13" ht="10.8" thickBot="1">
      <c r="A338" s="120"/>
      <c r="B338" s="47"/>
      <c r="C338" s="47"/>
      <c r="D338" s="1"/>
      <c r="E338" s="47"/>
      <c r="F338" s="47"/>
      <c r="G338" s="124"/>
      <c r="H338" s="125"/>
      <c r="I338" s="126"/>
      <c r="J338" s="48" t="s">
        <v>2</v>
      </c>
      <c r="K338" s="34"/>
      <c r="L338" s="34"/>
      <c r="M338" s="67"/>
    </row>
    <row r="339" spans="1:13" ht="10.8" thickBot="1">
      <c r="A339" s="120"/>
      <c r="B339" s="50" t="s">
        <v>77</v>
      </c>
      <c r="C339" s="50" t="s">
        <v>79</v>
      </c>
      <c r="D339" s="50" t="s">
        <v>23</v>
      </c>
      <c r="E339" s="127" t="s">
        <v>81</v>
      </c>
      <c r="F339" s="127"/>
      <c r="G339" s="128"/>
      <c r="H339" s="129"/>
      <c r="I339" s="130"/>
      <c r="J339" s="51" t="s">
        <v>1</v>
      </c>
      <c r="K339" s="35"/>
      <c r="L339" s="35"/>
      <c r="M339" s="59"/>
    </row>
    <row r="340" spans="1:13" ht="10.8" thickBot="1">
      <c r="A340" s="121"/>
      <c r="B340" s="53"/>
      <c r="C340" s="53"/>
      <c r="D340" s="68"/>
      <c r="E340" s="55" t="s">
        <v>4</v>
      </c>
      <c r="F340" s="56"/>
      <c r="G340" s="131"/>
      <c r="H340" s="132"/>
      <c r="I340" s="133"/>
      <c r="J340" s="51" t="s">
        <v>0</v>
      </c>
      <c r="K340" s="35"/>
      <c r="L340" s="35"/>
      <c r="M340" s="59"/>
    </row>
    <row r="341" spans="1:13" ht="11.4" thickTop="1" thickBot="1">
      <c r="A341" s="119">
        <f t="shared" ref="A341" si="78">A337+1</f>
        <v>82</v>
      </c>
      <c r="B341" s="44" t="s">
        <v>76</v>
      </c>
      <c r="C341" s="44" t="s">
        <v>78</v>
      </c>
      <c r="D341" s="44" t="s">
        <v>24</v>
      </c>
      <c r="E341" s="122" t="s">
        <v>80</v>
      </c>
      <c r="F341" s="122"/>
      <c r="G341" s="122" t="s">
        <v>72</v>
      </c>
      <c r="H341" s="123"/>
      <c r="I341" s="42"/>
      <c r="J341" s="45" t="s">
        <v>2</v>
      </c>
      <c r="K341" s="33"/>
      <c r="L341" s="33"/>
      <c r="M341" s="46"/>
    </row>
    <row r="342" spans="1:13" ht="10.8" thickBot="1">
      <c r="A342" s="120"/>
      <c r="B342" s="47"/>
      <c r="C342" s="47"/>
      <c r="D342" s="1"/>
      <c r="E342" s="47"/>
      <c r="F342" s="47"/>
      <c r="G342" s="124"/>
      <c r="H342" s="125"/>
      <c r="I342" s="126"/>
      <c r="J342" s="48" t="s">
        <v>2</v>
      </c>
      <c r="K342" s="34"/>
      <c r="L342" s="34"/>
      <c r="M342" s="67"/>
    </row>
    <row r="343" spans="1:13" ht="10.8" thickBot="1">
      <c r="A343" s="120"/>
      <c r="B343" s="50" t="s">
        <v>77</v>
      </c>
      <c r="C343" s="50" t="s">
        <v>79</v>
      </c>
      <c r="D343" s="50" t="s">
        <v>23</v>
      </c>
      <c r="E343" s="127" t="s">
        <v>81</v>
      </c>
      <c r="F343" s="127"/>
      <c r="G343" s="128"/>
      <c r="H343" s="129"/>
      <c r="I343" s="130"/>
      <c r="J343" s="51" t="s">
        <v>1</v>
      </c>
      <c r="K343" s="35"/>
      <c r="L343" s="35"/>
      <c r="M343" s="59"/>
    </row>
    <row r="344" spans="1:13" ht="10.8" thickBot="1">
      <c r="A344" s="121"/>
      <c r="B344" s="53"/>
      <c r="C344" s="53"/>
      <c r="D344" s="68"/>
      <c r="E344" s="55" t="s">
        <v>4</v>
      </c>
      <c r="F344" s="56"/>
      <c r="G344" s="131"/>
      <c r="H344" s="132"/>
      <c r="I344" s="133"/>
      <c r="J344" s="51" t="s">
        <v>0</v>
      </c>
      <c r="K344" s="35"/>
      <c r="L344" s="35"/>
      <c r="M344" s="59"/>
    </row>
    <row r="345" spans="1:13" ht="11.4" thickTop="1" thickBot="1">
      <c r="A345" s="119">
        <f t="shared" ref="A345" si="79">A341+1</f>
        <v>83</v>
      </c>
      <c r="B345" s="44" t="s">
        <v>76</v>
      </c>
      <c r="C345" s="44" t="s">
        <v>78</v>
      </c>
      <c r="D345" s="44" t="s">
        <v>24</v>
      </c>
      <c r="E345" s="122" t="s">
        <v>80</v>
      </c>
      <c r="F345" s="122"/>
      <c r="G345" s="122" t="s">
        <v>72</v>
      </c>
      <c r="H345" s="123"/>
      <c r="I345" s="42"/>
      <c r="J345" s="45" t="s">
        <v>2</v>
      </c>
      <c r="K345" s="33"/>
      <c r="L345" s="33"/>
      <c r="M345" s="46"/>
    </row>
    <row r="346" spans="1:13" ht="10.8" thickBot="1">
      <c r="A346" s="120"/>
      <c r="B346" s="47"/>
      <c r="C346" s="47"/>
      <c r="D346" s="1"/>
      <c r="E346" s="47"/>
      <c r="F346" s="47"/>
      <c r="G346" s="124"/>
      <c r="H346" s="125"/>
      <c r="I346" s="126"/>
      <c r="J346" s="48" t="s">
        <v>2</v>
      </c>
      <c r="K346" s="34"/>
      <c r="L346" s="34"/>
      <c r="M346" s="67"/>
    </row>
    <row r="347" spans="1:13" ht="10.8" thickBot="1">
      <c r="A347" s="120"/>
      <c r="B347" s="50" t="s">
        <v>77</v>
      </c>
      <c r="C347" s="50" t="s">
        <v>79</v>
      </c>
      <c r="D347" s="50" t="s">
        <v>23</v>
      </c>
      <c r="E347" s="127" t="s">
        <v>81</v>
      </c>
      <c r="F347" s="127"/>
      <c r="G347" s="128"/>
      <c r="H347" s="129"/>
      <c r="I347" s="130"/>
      <c r="J347" s="51" t="s">
        <v>1</v>
      </c>
      <c r="K347" s="35"/>
      <c r="L347" s="35"/>
      <c r="M347" s="59"/>
    </row>
    <row r="348" spans="1:13" ht="10.8" thickBot="1">
      <c r="A348" s="121"/>
      <c r="B348" s="53"/>
      <c r="C348" s="53"/>
      <c r="D348" s="68"/>
      <c r="E348" s="55" t="s">
        <v>4</v>
      </c>
      <c r="F348" s="56"/>
      <c r="G348" s="131"/>
      <c r="H348" s="132"/>
      <c r="I348" s="133"/>
      <c r="J348" s="51" t="s">
        <v>0</v>
      </c>
      <c r="K348" s="35"/>
      <c r="L348" s="35"/>
      <c r="M348" s="59"/>
    </row>
    <row r="349" spans="1:13" ht="11.4" thickTop="1" thickBot="1">
      <c r="A349" s="119">
        <f t="shared" ref="A349" si="80">A345+1</f>
        <v>84</v>
      </c>
      <c r="B349" s="44" t="s">
        <v>76</v>
      </c>
      <c r="C349" s="44" t="s">
        <v>78</v>
      </c>
      <c r="D349" s="44" t="s">
        <v>24</v>
      </c>
      <c r="E349" s="122" t="s">
        <v>80</v>
      </c>
      <c r="F349" s="122"/>
      <c r="G349" s="122" t="s">
        <v>72</v>
      </c>
      <c r="H349" s="123"/>
      <c r="I349" s="42"/>
      <c r="J349" s="45" t="s">
        <v>2</v>
      </c>
      <c r="K349" s="33"/>
      <c r="L349" s="33"/>
      <c r="M349" s="46"/>
    </row>
    <row r="350" spans="1:13" ht="10.8" thickBot="1">
      <c r="A350" s="120"/>
      <c r="B350" s="47"/>
      <c r="C350" s="47"/>
      <c r="D350" s="1"/>
      <c r="E350" s="47"/>
      <c r="F350" s="47"/>
      <c r="G350" s="124"/>
      <c r="H350" s="125"/>
      <c r="I350" s="126"/>
      <c r="J350" s="48" t="s">
        <v>2</v>
      </c>
      <c r="K350" s="34"/>
      <c r="L350" s="34"/>
      <c r="M350" s="67"/>
    </row>
    <row r="351" spans="1:13" ht="10.8" thickBot="1">
      <c r="A351" s="120"/>
      <c r="B351" s="50" t="s">
        <v>77</v>
      </c>
      <c r="C351" s="50" t="s">
        <v>79</v>
      </c>
      <c r="D351" s="50" t="s">
        <v>23</v>
      </c>
      <c r="E351" s="127" t="s">
        <v>81</v>
      </c>
      <c r="F351" s="127"/>
      <c r="G351" s="128"/>
      <c r="H351" s="129"/>
      <c r="I351" s="130"/>
      <c r="J351" s="51" t="s">
        <v>1</v>
      </c>
      <c r="K351" s="35"/>
      <c r="L351" s="35"/>
      <c r="M351" s="59"/>
    </row>
    <row r="352" spans="1:13" ht="10.8" thickBot="1">
      <c r="A352" s="121"/>
      <c r="B352" s="53"/>
      <c r="C352" s="53"/>
      <c r="D352" s="68"/>
      <c r="E352" s="55" t="s">
        <v>4</v>
      </c>
      <c r="F352" s="56"/>
      <c r="G352" s="131"/>
      <c r="H352" s="132"/>
      <c r="I352" s="133"/>
      <c r="J352" s="51" t="s">
        <v>0</v>
      </c>
      <c r="K352" s="35"/>
      <c r="L352" s="35"/>
      <c r="M352" s="59"/>
    </row>
    <row r="353" spans="1:13" ht="11.4" thickTop="1" thickBot="1">
      <c r="A353" s="119">
        <f t="shared" ref="A353" si="81">A349+1</f>
        <v>85</v>
      </c>
      <c r="B353" s="44" t="s">
        <v>76</v>
      </c>
      <c r="C353" s="44" t="s">
        <v>78</v>
      </c>
      <c r="D353" s="44" t="s">
        <v>24</v>
      </c>
      <c r="E353" s="122" t="s">
        <v>80</v>
      </c>
      <c r="F353" s="122"/>
      <c r="G353" s="122" t="s">
        <v>72</v>
      </c>
      <c r="H353" s="123"/>
      <c r="I353" s="42"/>
      <c r="J353" s="45" t="s">
        <v>2</v>
      </c>
      <c r="K353" s="33"/>
      <c r="L353" s="33"/>
      <c r="M353" s="46"/>
    </row>
    <row r="354" spans="1:13" ht="10.8" thickBot="1">
      <c r="A354" s="120"/>
      <c r="B354" s="47"/>
      <c r="C354" s="47"/>
      <c r="D354" s="1"/>
      <c r="E354" s="47"/>
      <c r="F354" s="47"/>
      <c r="G354" s="124"/>
      <c r="H354" s="125"/>
      <c r="I354" s="126"/>
      <c r="J354" s="48" t="s">
        <v>2</v>
      </c>
      <c r="K354" s="34"/>
      <c r="L354" s="34"/>
      <c r="M354" s="67"/>
    </row>
    <row r="355" spans="1:13" ht="10.8" thickBot="1">
      <c r="A355" s="120"/>
      <c r="B355" s="50" t="s">
        <v>77</v>
      </c>
      <c r="C355" s="50" t="s">
        <v>79</v>
      </c>
      <c r="D355" s="50" t="s">
        <v>23</v>
      </c>
      <c r="E355" s="127" t="s">
        <v>81</v>
      </c>
      <c r="F355" s="127"/>
      <c r="G355" s="128"/>
      <c r="H355" s="129"/>
      <c r="I355" s="130"/>
      <c r="J355" s="51" t="s">
        <v>1</v>
      </c>
      <c r="K355" s="35"/>
      <c r="L355" s="35"/>
      <c r="M355" s="59"/>
    </row>
    <row r="356" spans="1:13" ht="10.8" thickBot="1">
      <c r="A356" s="121"/>
      <c r="B356" s="53"/>
      <c r="C356" s="53"/>
      <c r="D356" s="68"/>
      <c r="E356" s="55" t="s">
        <v>4</v>
      </c>
      <c r="F356" s="56"/>
      <c r="G356" s="131"/>
      <c r="H356" s="132"/>
      <c r="I356" s="133"/>
      <c r="J356" s="51" t="s">
        <v>0</v>
      </c>
      <c r="K356" s="35"/>
      <c r="L356" s="35"/>
      <c r="M356" s="59"/>
    </row>
    <row r="357" spans="1:13" ht="11.4" thickTop="1" thickBot="1">
      <c r="A357" s="119">
        <f t="shared" ref="A357" si="82">A353+1</f>
        <v>86</v>
      </c>
      <c r="B357" s="44" t="s">
        <v>76</v>
      </c>
      <c r="C357" s="44" t="s">
        <v>78</v>
      </c>
      <c r="D357" s="44" t="s">
        <v>24</v>
      </c>
      <c r="E357" s="122" t="s">
        <v>80</v>
      </c>
      <c r="F357" s="122"/>
      <c r="G357" s="122" t="s">
        <v>72</v>
      </c>
      <c r="H357" s="123"/>
      <c r="I357" s="42"/>
      <c r="J357" s="45" t="s">
        <v>2</v>
      </c>
      <c r="K357" s="33"/>
      <c r="L357" s="33"/>
      <c r="M357" s="46"/>
    </row>
    <row r="358" spans="1:13" ht="10.8" thickBot="1">
      <c r="A358" s="120"/>
      <c r="B358" s="47"/>
      <c r="C358" s="47"/>
      <c r="D358" s="1"/>
      <c r="E358" s="47"/>
      <c r="F358" s="47"/>
      <c r="G358" s="124"/>
      <c r="H358" s="125"/>
      <c r="I358" s="126"/>
      <c r="J358" s="48" t="s">
        <v>2</v>
      </c>
      <c r="K358" s="34"/>
      <c r="L358" s="34"/>
      <c r="M358" s="67"/>
    </row>
    <row r="359" spans="1:13" ht="10.8" thickBot="1">
      <c r="A359" s="120"/>
      <c r="B359" s="50" t="s">
        <v>77</v>
      </c>
      <c r="C359" s="50" t="s">
        <v>79</v>
      </c>
      <c r="D359" s="50" t="s">
        <v>23</v>
      </c>
      <c r="E359" s="127" t="s">
        <v>81</v>
      </c>
      <c r="F359" s="127"/>
      <c r="G359" s="128"/>
      <c r="H359" s="129"/>
      <c r="I359" s="130"/>
      <c r="J359" s="51" t="s">
        <v>1</v>
      </c>
      <c r="K359" s="35"/>
      <c r="L359" s="35"/>
      <c r="M359" s="59"/>
    </row>
    <row r="360" spans="1:13" ht="10.8" thickBot="1">
      <c r="A360" s="121"/>
      <c r="B360" s="53"/>
      <c r="C360" s="53"/>
      <c r="D360" s="68"/>
      <c r="E360" s="55" t="s">
        <v>4</v>
      </c>
      <c r="F360" s="56"/>
      <c r="G360" s="131"/>
      <c r="H360" s="132"/>
      <c r="I360" s="133"/>
      <c r="J360" s="51" t="s">
        <v>0</v>
      </c>
      <c r="K360" s="35"/>
      <c r="L360" s="35"/>
      <c r="M360" s="59"/>
    </row>
    <row r="361" spans="1:13" ht="11.4" thickTop="1" thickBot="1">
      <c r="A361" s="119">
        <f t="shared" ref="A361" si="83">A357+1</f>
        <v>87</v>
      </c>
      <c r="B361" s="44" t="s">
        <v>76</v>
      </c>
      <c r="C361" s="44" t="s">
        <v>78</v>
      </c>
      <c r="D361" s="44" t="s">
        <v>24</v>
      </c>
      <c r="E361" s="122" t="s">
        <v>80</v>
      </c>
      <c r="F361" s="122"/>
      <c r="G361" s="122" t="s">
        <v>72</v>
      </c>
      <c r="H361" s="123"/>
      <c r="I361" s="42"/>
      <c r="J361" s="45" t="s">
        <v>2</v>
      </c>
      <c r="K361" s="33"/>
      <c r="L361" s="33"/>
      <c r="M361" s="46"/>
    </row>
    <row r="362" spans="1:13" ht="10.8" thickBot="1">
      <c r="A362" s="120"/>
      <c r="B362" s="47"/>
      <c r="C362" s="47"/>
      <c r="D362" s="1"/>
      <c r="E362" s="47"/>
      <c r="F362" s="47"/>
      <c r="G362" s="124"/>
      <c r="H362" s="125"/>
      <c r="I362" s="126"/>
      <c r="J362" s="48" t="s">
        <v>2</v>
      </c>
      <c r="K362" s="34"/>
      <c r="L362" s="34"/>
      <c r="M362" s="67"/>
    </row>
    <row r="363" spans="1:13" ht="10.8" thickBot="1">
      <c r="A363" s="120"/>
      <c r="B363" s="50" t="s">
        <v>77</v>
      </c>
      <c r="C363" s="50" t="s">
        <v>79</v>
      </c>
      <c r="D363" s="50" t="s">
        <v>23</v>
      </c>
      <c r="E363" s="127" t="s">
        <v>81</v>
      </c>
      <c r="F363" s="127"/>
      <c r="G363" s="128"/>
      <c r="H363" s="129"/>
      <c r="I363" s="130"/>
      <c r="J363" s="51" t="s">
        <v>1</v>
      </c>
      <c r="K363" s="35"/>
      <c r="L363" s="35"/>
      <c r="M363" s="59"/>
    </row>
    <row r="364" spans="1:13" ht="10.8" thickBot="1">
      <c r="A364" s="121"/>
      <c r="B364" s="53"/>
      <c r="C364" s="53"/>
      <c r="D364" s="68"/>
      <c r="E364" s="55" t="s">
        <v>4</v>
      </c>
      <c r="F364" s="56"/>
      <c r="G364" s="131"/>
      <c r="H364" s="132"/>
      <c r="I364" s="133"/>
      <c r="J364" s="51" t="s">
        <v>0</v>
      </c>
      <c r="K364" s="35"/>
      <c r="L364" s="35"/>
      <c r="M364" s="59"/>
    </row>
    <row r="365" spans="1:13" ht="11.4" thickTop="1" thickBot="1">
      <c r="A365" s="119">
        <f t="shared" ref="A365" si="84">A361+1</f>
        <v>88</v>
      </c>
      <c r="B365" s="44" t="s">
        <v>76</v>
      </c>
      <c r="C365" s="44" t="s">
        <v>78</v>
      </c>
      <c r="D365" s="44" t="s">
        <v>24</v>
      </c>
      <c r="E365" s="122" t="s">
        <v>80</v>
      </c>
      <c r="F365" s="122"/>
      <c r="G365" s="122" t="s">
        <v>72</v>
      </c>
      <c r="H365" s="123"/>
      <c r="I365" s="42"/>
      <c r="J365" s="45" t="s">
        <v>2</v>
      </c>
      <c r="K365" s="33"/>
      <c r="L365" s="33"/>
      <c r="M365" s="46"/>
    </row>
    <row r="366" spans="1:13" ht="10.8" thickBot="1">
      <c r="A366" s="120"/>
      <c r="B366" s="47"/>
      <c r="C366" s="47"/>
      <c r="D366" s="1"/>
      <c r="E366" s="47"/>
      <c r="F366" s="47"/>
      <c r="G366" s="124"/>
      <c r="H366" s="125"/>
      <c r="I366" s="126"/>
      <c r="J366" s="48" t="s">
        <v>2</v>
      </c>
      <c r="K366" s="34"/>
      <c r="L366" s="34"/>
      <c r="M366" s="67"/>
    </row>
    <row r="367" spans="1:13" ht="10.8" thickBot="1">
      <c r="A367" s="120"/>
      <c r="B367" s="50" t="s">
        <v>77</v>
      </c>
      <c r="C367" s="50" t="s">
        <v>79</v>
      </c>
      <c r="D367" s="50" t="s">
        <v>23</v>
      </c>
      <c r="E367" s="127" t="s">
        <v>81</v>
      </c>
      <c r="F367" s="127"/>
      <c r="G367" s="128"/>
      <c r="H367" s="129"/>
      <c r="I367" s="130"/>
      <c r="J367" s="51" t="s">
        <v>1</v>
      </c>
      <c r="K367" s="35"/>
      <c r="L367" s="35"/>
      <c r="M367" s="59"/>
    </row>
    <row r="368" spans="1:13" ht="10.8" thickBot="1">
      <c r="A368" s="121"/>
      <c r="B368" s="53"/>
      <c r="C368" s="53"/>
      <c r="D368" s="68"/>
      <c r="E368" s="55" t="s">
        <v>4</v>
      </c>
      <c r="F368" s="56"/>
      <c r="G368" s="131"/>
      <c r="H368" s="132"/>
      <c r="I368" s="133"/>
      <c r="J368" s="51" t="s">
        <v>0</v>
      </c>
      <c r="K368" s="35"/>
      <c r="L368" s="35"/>
      <c r="M368" s="59"/>
    </row>
    <row r="369" spans="1:13" ht="11.4" thickTop="1" thickBot="1">
      <c r="A369" s="119">
        <f t="shared" ref="A369" si="85">A365+1</f>
        <v>89</v>
      </c>
      <c r="B369" s="44" t="s">
        <v>76</v>
      </c>
      <c r="C369" s="44" t="s">
        <v>78</v>
      </c>
      <c r="D369" s="44" t="s">
        <v>24</v>
      </c>
      <c r="E369" s="122" t="s">
        <v>80</v>
      </c>
      <c r="F369" s="122"/>
      <c r="G369" s="122" t="s">
        <v>72</v>
      </c>
      <c r="H369" s="123"/>
      <c r="I369" s="42"/>
      <c r="J369" s="45" t="s">
        <v>2</v>
      </c>
      <c r="K369" s="33"/>
      <c r="L369" s="33"/>
      <c r="M369" s="46"/>
    </row>
    <row r="370" spans="1:13" ht="10.8" thickBot="1">
      <c r="A370" s="120"/>
      <c r="B370" s="47"/>
      <c r="C370" s="47"/>
      <c r="D370" s="1"/>
      <c r="E370" s="47"/>
      <c r="F370" s="47"/>
      <c r="G370" s="124"/>
      <c r="H370" s="125"/>
      <c r="I370" s="126"/>
      <c r="J370" s="48" t="s">
        <v>2</v>
      </c>
      <c r="K370" s="34"/>
      <c r="L370" s="34"/>
      <c r="M370" s="67"/>
    </row>
    <row r="371" spans="1:13" ht="10.8" thickBot="1">
      <c r="A371" s="120"/>
      <c r="B371" s="50" t="s">
        <v>77</v>
      </c>
      <c r="C371" s="50" t="s">
        <v>79</v>
      </c>
      <c r="D371" s="50" t="s">
        <v>23</v>
      </c>
      <c r="E371" s="127" t="s">
        <v>81</v>
      </c>
      <c r="F371" s="127"/>
      <c r="G371" s="128"/>
      <c r="H371" s="129"/>
      <c r="I371" s="130"/>
      <c r="J371" s="51" t="s">
        <v>1</v>
      </c>
      <c r="K371" s="35"/>
      <c r="L371" s="35"/>
      <c r="M371" s="59"/>
    </row>
    <row r="372" spans="1:13" ht="10.8" thickBot="1">
      <c r="A372" s="121"/>
      <c r="B372" s="53"/>
      <c r="C372" s="53"/>
      <c r="D372" s="68"/>
      <c r="E372" s="55" t="s">
        <v>4</v>
      </c>
      <c r="F372" s="56"/>
      <c r="G372" s="131"/>
      <c r="H372" s="132"/>
      <c r="I372" s="133"/>
      <c r="J372" s="51" t="s">
        <v>0</v>
      </c>
      <c r="K372" s="35"/>
      <c r="L372" s="35"/>
      <c r="M372" s="59"/>
    </row>
    <row r="373" spans="1:13" ht="11.4" thickTop="1" thickBot="1">
      <c r="A373" s="119">
        <f t="shared" ref="A373" si="86">A369+1</f>
        <v>90</v>
      </c>
      <c r="B373" s="44" t="s">
        <v>76</v>
      </c>
      <c r="C373" s="44" t="s">
        <v>78</v>
      </c>
      <c r="D373" s="44" t="s">
        <v>24</v>
      </c>
      <c r="E373" s="122" t="s">
        <v>80</v>
      </c>
      <c r="F373" s="122"/>
      <c r="G373" s="122" t="s">
        <v>72</v>
      </c>
      <c r="H373" s="123"/>
      <c r="I373" s="42"/>
      <c r="J373" s="45" t="s">
        <v>2</v>
      </c>
      <c r="K373" s="33"/>
      <c r="L373" s="33"/>
      <c r="M373" s="46"/>
    </row>
    <row r="374" spans="1:13" ht="10.8" thickBot="1">
      <c r="A374" s="120"/>
      <c r="B374" s="47"/>
      <c r="C374" s="47"/>
      <c r="D374" s="1"/>
      <c r="E374" s="47"/>
      <c r="F374" s="47"/>
      <c r="G374" s="124"/>
      <c r="H374" s="125"/>
      <c r="I374" s="126"/>
      <c r="J374" s="48" t="s">
        <v>2</v>
      </c>
      <c r="K374" s="34"/>
      <c r="L374" s="34"/>
      <c r="M374" s="67"/>
    </row>
    <row r="375" spans="1:13" ht="10.8" thickBot="1">
      <c r="A375" s="120"/>
      <c r="B375" s="50" t="s">
        <v>77</v>
      </c>
      <c r="C375" s="50" t="s">
        <v>79</v>
      </c>
      <c r="D375" s="50" t="s">
        <v>23</v>
      </c>
      <c r="E375" s="127" t="s">
        <v>81</v>
      </c>
      <c r="F375" s="127"/>
      <c r="G375" s="128"/>
      <c r="H375" s="129"/>
      <c r="I375" s="130"/>
      <c r="J375" s="51" t="s">
        <v>1</v>
      </c>
      <c r="K375" s="35"/>
      <c r="L375" s="35"/>
      <c r="M375" s="59"/>
    </row>
    <row r="376" spans="1:13" ht="10.8" thickBot="1">
      <c r="A376" s="121"/>
      <c r="B376" s="53"/>
      <c r="C376" s="53"/>
      <c r="D376" s="68"/>
      <c r="E376" s="55" t="s">
        <v>4</v>
      </c>
      <c r="F376" s="56"/>
      <c r="G376" s="131"/>
      <c r="H376" s="132"/>
      <c r="I376" s="133"/>
      <c r="J376" s="51" t="s">
        <v>0</v>
      </c>
      <c r="K376" s="35"/>
      <c r="L376" s="35"/>
      <c r="M376" s="59"/>
    </row>
    <row r="377" spans="1:13" ht="11.4" thickTop="1" thickBot="1">
      <c r="A377" s="119">
        <f t="shared" ref="A377" si="87">A373+1</f>
        <v>91</v>
      </c>
      <c r="B377" s="44" t="s">
        <v>76</v>
      </c>
      <c r="C377" s="44" t="s">
        <v>78</v>
      </c>
      <c r="D377" s="44" t="s">
        <v>24</v>
      </c>
      <c r="E377" s="122" t="s">
        <v>80</v>
      </c>
      <c r="F377" s="122"/>
      <c r="G377" s="122" t="s">
        <v>72</v>
      </c>
      <c r="H377" s="123"/>
      <c r="I377" s="42"/>
      <c r="J377" s="45" t="s">
        <v>2</v>
      </c>
      <c r="K377" s="33"/>
      <c r="L377" s="33"/>
      <c r="M377" s="46"/>
    </row>
    <row r="378" spans="1:13" ht="10.8" thickBot="1">
      <c r="A378" s="120"/>
      <c r="B378" s="47"/>
      <c r="C378" s="47"/>
      <c r="D378" s="1"/>
      <c r="E378" s="47"/>
      <c r="F378" s="47"/>
      <c r="G378" s="124"/>
      <c r="H378" s="125"/>
      <c r="I378" s="126"/>
      <c r="J378" s="48" t="s">
        <v>2</v>
      </c>
      <c r="K378" s="34"/>
      <c r="L378" s="34"/>
      <c r="M378" s="67"/>
    </row>
    <row r="379" spans="1:13" ht="10.8" thickBot="1">
      <c r="A379" s="120"/>
      <c r="B379" s="50" t="s">
        <v>77</v>
      </c>
      <c r="C379" s="50" t="s">
        <v>79</v>
      </c>
      <c r="D379" s="50" t="s">
        <v>23</v>
      </c>
      <c r="E379" s="127" t="s">
        <v>81</v>
      </c>
      <c r="F379" s="127"/>
      <c r="G379" s="128"/>
      <c r="H379" s="129"/>
      <c r="I379" s="130"/>
      <c r="J379" s="51" t="s">
        <v>1</v>
      </c>
      <c r="K379" s="35"/>
      <c r="L379" s="35"/>
      <c r="M379" s="59"/>
    </row>
    <row r="380" spans="1:13" ht="10.8" thickBot="1">
      <c r="A380" s="121"/>
      <c r="B380" s="53"/>
      <c r="C380" s="53"/>
      <c r="D380" s="68"/>
      <c r="E380" s="55" t="s">
        <v>4</v>
      </c>
      <c r="F380" s="56"/>
      <c r="G380" s="131"/>
      <c r="H380" s="132"/>
      <c r="I380" s="133"/>
      <c r="J380" s="51" t="s">
        <v>0</v>
      </c>
      <c r="K380" s="35"/>
      <c r="L380" s="35"/>
      <c r="M380" s="59"/>
    </row>
    <row r="381" spans="1:13" ht="11.4" thickTop="1" thickBot="1">
      <c r="A381" s="119">
        <f t="shared" ref="A381" si="88">A377+1</f>
        <v>92</v>
      </c>
      <c r="B381" s="44" t="s">
        <v>76</v>
      </c>
      <c r="C381" s="44" t="s">
        <v>78</v>
      </c>
      <c r="D381" s="44" t="s">
        <v>24</v>
      </c>
      <c r="E381" s="122" t="s">
        <v>80</v>
      </c>
      <c r="F381" s="122"/>
      <c r="G381" s="122" t="s">
        <v>72</v>
      </c>
      <c r="H381" s="123"/>
      <c r="I381" s="42"/>
      <c r="J381" s="45" t="s">
        <v>2</v>
      </c>
      <c r="K381" s="33"/>
      <c r="L381" s="33"/>
      <c r="M381" s="46"/>
    </row>
    <row r="382" spans="1:13" ht="10.8" thickBot="1">
      <c r="A382" s="120"/>
      <c r="B382" s="47"/>
      <c r="C382" s="47"/>
      <c r="D382" s="1"/>
      <c r="E382" s="47"/>
      <c r="F382" s="47"/>
      <c r="G382" s="124"/>
      <c r="H382" s="125"/>
      <c r="I382" s="126"/>
      <c r="J382" s="48" t="s">
        <v>2</v>
      </c>
      <c r="K382" s="34"/>
      <c r="L382" s="34"/>
      <c r="M382" s="67"/>
    </row>
    <row r="383" spans="1:13" ht="10.8" thickBot="1">
      <c r="A383" s="120"/>
      <c r="B383" s="50" t="s">
        <v>77</v>
      </c>
      <c r="C383" s="50" t="s">
        <v>79</v>
      </c>
      <c r="D383" s="50" t="s">
        <v>23</v>
      </c>
      <c r="E383" s="127" t="s">
        <v>81</v>
      </c>
      <c r="F383" s="127"/>
      <c r="G383" s="128"/>
      <c r="H383" s="129"/>
      <c r="I383" s="130"/>
      <c r="J383" s="51" t="s">
        <v>1</v>
      </c>
      <c r="K383" s="35"/>
      <c r="L383" s="35"/>
      <c r="M383" s="59"/>
    </row>
    <row r="384" spans="1:13" ht="10.8" thickBot="1">
      <c r="A384" s="121"/>
      <c r="B384" s="53"/>
      <c r="C384" s="53"/>
      <c r="D384" s="68"/>
      <c r="E384" s="55" t="s">
        <v>4</v>
      </c>
      <c r="F384" s="56"/>
      <c r="G384" s="131"/>
      <c r="H384" s="132"/>
      <c r="I384" s="133"/>
      <c r="J384" s="51" t="s">
        <v>0</v>
      </c>
      <c r="K384" s="35"/>
      <c r="L384" s="35"/>
      <c r="M384" s="59"/>
    </row>
    <row r="385" spans="1:13" ht="11.4" thickTop="1" thickBot="1">
      <c r="A385" s="119">
        <f t="shared" ref="A385" si="89">A381+1</f>
        <v>93</v>
      </c>
      <c r="B385" s="44" t="s">
        <v>76</v>
      </c>
      <c r="C385" s="44" t="s">
        <v>78</v>
      </c>
      <c r="D385" s="44" t="s">
        <v>24</v>
      </c>
      <c r="E385" s="122" t="s">
        <v>80</v>
      </c>
      <c r="F385" s="122"/>
      <c r="G385" s="122" t="s">
        <v>72</v>
      </c>
      <c r="H385" s="123"/>
      <c r="I385" s="42"/>
      <c r="J385" s="45" t="s">
        <v>2</v>
      </c>
      <c r="K385" s="33"/>
      <c r="L385" s="33"/>
      <c r="M385" s="46"/>
    </row>
    <row r="386" spans="1:13" ht="10.8" thickBot="1">
      <c r="A386" s="120"/>
      <c r="B386" s="47"/>
      <c r="C386" s="47"/>
      <c r="D386" s="1"/>
      <c r="E386" s="47"/>
      <c r="F386" s="47"/>
      <c r="G386" s="124"/>
      <c r="H386" s="125"/>
      <c r="I386" s="126"/>
      <c r="J386" s="48" t="s">
        <v>2</v>
      </c>
      <c r="K386" s="34"/>
      <c r="L386" s="34"/>
      <c r="M386" s="67"/>
    </row>
    <row r="387" spans="1:13" ht="10.8" thickBot="1">
      <c r="A387" s="120"/>
      <c r="B387" s="50" t="s">
        <v>77</v>
      </c>
      <c r="C387" s="50" t="s">
        <v>79</v>
      </c>
      <c r="D387" s="50" t="s">
        <v>23</v>
      </c>
      <c r="E387" s="127" t="s">
        <v>81</v>
      </c>
      <c r="F387" s="127"/>
      <c r="G387" s="128"/>
      <c r="H387" s="129"/>
      <c r="I387" s="130"/>
      <c r="J387" s="51" t="s">
        <v>1</v>
      </c>
      <c r="K387" s="35"/>
      <c r="L387" s="35"/>
      <c r="M387" s="59"/>
    </row>
    <row r="388" spans="1:13" ht="10.8" thickBot="1">
      <c r="A388" s="121"/>
      <c r="B388" s="53"/>
      <c r="C388" s="53"/>
      <c r="D388" s="68"/>
      <c r="E388" s="55" t="s">
        <v>4</v>
      </c>
      <c r="F388" s="56"/>
      <c r="G388" s="131"/>
      <c r="H388" s="132"/>
      <c r="I388" s="133"/>
      <c r="J388" s="51" t="s">
        <v>0</v>
      </c>
      <c r="K388" s="35"/>
      <c r="L388" s="35"/>
      <c r="M388" s="59"/>
    </row>
    <row r="389" spans="1:13" ht="11.4" thickTop="1" thickBot="1">
      <c r="A389" s="119">
        <f t="shared" ref="A389" si="90">A385+1</f>
        <v>94</v>
      </c>
      <c r="B389" s="44" t="s">
        <v>76</v>
      </c>
      <c r="C389" s="44" t="s">
        <v>78</v>
      </c>
      <c r="D389" s="44" t="s">
        <v>24</v>
      </c>
      <c r="E389" s="122" t="s">
        <v>80</v>
      </c>
      <c r="F389" s="122"/>
      <c r="G389" s="122" t="s">
        <v>72</v>
      </c>
      <c r="H389" s="123"/>
      <c r="I389" s="42"/>
      <c r="J389" s="45" t="s">
        <v>2</v>
      </c>
      <c r="K389" s="33"/>
      <c r="L389" s="33"/>
      <c r="M389" s="46"/>
    </row>
    <row r="390" spans="1:13" ht="10.8" thickBot="1">
      <c r="A390" s="120"/>
      <c r="B390" s="47"/>
      <c r="C390" s="47"/>
      <c r="D390" s="1"/>
      <c r="E390" s="47"/>
      <c r="F390" s="47"/>
      <c r="G390" s="124"/>
      <c r="H390" s="125"/>
      <c r="I390" s="126"/>
      <c r="J390" s="48" t="s">
        <v>2</v>
      </c>
      <c r="K390" s="34"/>
      <c r="L390" s="34"/>
      <c r="M390" s="67"/>
    </row>
    <row r="391" spans="1:13" ht="10.8" thickBot="1">
      <c r="A391" s="120"/>
      <c r="B391" s="50" t="s">
        <v>77</v>
      </c>
      <c r="C391" s="50" t="s">
        <v>79</v>
      </c>
      <c r="D391" s="50" t="s">
        <v>23</v>
      </c>
      <c r="E391" s="127" t="s">
        <v>81</v>
      </c>
      <c r="F391" s="127"/>
      <c r="G391" s="128"/>
      <c r="H391" s="129"/>
      <c r="I391" s="130"/>
      <c r="J391" s="51" t="s">
        <v>1</v>
      </c>
      <c r="K391" s="35"/>
      <c r="L391" s="35"/>
      <c r="M391" s="59"/>
    </row>
    <row r="392" spans="1:13" ht="10.8" thickBot="1">
      <c r="A392" s="121"/>
      <c r="B392" s="53"/>
      <c r="C392" s="53"/>
      <c r="D392" s="68"/>
      <c r="E392" s="55" t="s">
        <v>4</v>
      </c>
      <c r="F392" s="56"/>
      <c r="G392" s="131"/>
      <c r="H392" s="132"/>
      <c r="I392" s="133"/>
      <c r="J392" s="51" t="s">
        <v>0</v>
      </c>
      <c r="K392" s="35"/>
      <c r="L392" s="35"/>
      <c r="M392" s="59"/>
    </row>
    <row r="393" spans="1:13" ht="11.4" thickTop="1" thickBot="1">
      <c r="A393" s="119">
        <f t="shared" ref="A393" si="91">A389+1</f>
        <v>95</v>
      </c>
      <c r="B393" s="44" t="s">
        <v>76</v>
      </c>
      <c r="C393" s="44" t="s">
        <v>78</v>
      </c>
      <c r="D393" s="44" t="s">
        <v>24</v>
      </c>
      <c r="E393" s="122" t="s">
        <v>80</v>
      </c>
      <c r="F393" s="122"/>
      <c r="G393" s="122" t="s">
        <v>72</v>
      </c>
      <c r="H393" s="123"/>
      <c r="I393" s="42"/>
      <c r="J393" s="45" t="s">
        <v>2</v>
      </c>
      <c r="K393" s="33"/>
      <c r="L393" s="33"/>
      <c r="M393" s="46"/>
    </row>
    <row r="394" spans="1:13" ht="10.8" thickBot="1">
      <c r="A394" s="120"/>
      <c r="B394" s="47"/>
      <c r="C394" s="47"/>
      <c r="D394" s="1"/>
      <c r="E394" s="47"/>
      <c r="F394" s="47"/>
      <c r="G394" s="124"/>
      <c r="H394" s="125"/>
      <c r="I394" s="126"/>
      <c r="J394" s="48" t="s">
        <v>2</v>
      </c>
      <c r="K394" s="34"/>
      <c r="L394" s="34"/>
      <c r="M394" s="67"/>
    </row>
    <row r="395" spans="1:13" ht="10.8" thickBot="1">
      <c r="A395" s="120"/>
      <c r="B395" s="50" t="s">
        <v>77</v>
      </c>
      <c r="C395" s="50" t="s">
        <v>79</v>
      </c>
      <c r="D395" s="50" t="s">
        <v>23</v>
      </c>
      <c r="E395" s="127" t="s">
        <v>81</v>
      </c>
      <c r="F395" s="127"/>
      <c r="G395" s="128"/>
      <c r="H395" s="129"/>
      <c r="I395" s="130"/>
      <c r="J395" s="51" t="s">
        <v>1</v>
      </c>
      <c r="K395" s="35"/>
      <c r="L395" s="35"/>
      <c r="M395" s="59"/>
    </row>
    <row r="396" spans="1:13" ht="10.8" thickBot="1">
      <c r="A396" s="121"/>
      <c r="B396" s="53"/>
      <c r="C396" s="53"/>
      <c r="D396" s="68"/>
      <c r="E396" s="55" t="s">
        <v>4</v>
      </c>
      <c r="F396" s="56"/>
      <c r="G396" s="131"/>
      <c r="H396" s="132"/>
      <c r="I396" s="133"/>
      <c r="J396" s="51" t="s">
        <v>0</v>
      </c>
      <c r="K396" s="35"/>
      <c r="L396" s="35"/>
      <c r="M396" s="59"/>
    </row>
    <row r="397" spans="1:13" ht="11.4" thickTop="1" thickBot="1">
      <c r="A397" s="119">
        <f t="shared" ref="A397" si="92">A393+1</f>
        <v>96</v>
      </c>
      <c r="B397" s="44" t="s">
        <v>76</v>
      </c>
      <c r="C397" s="44" t="s">
        <v>78</v>
      </c>
      <c r="D397" s="44" t="s">
        <v>24</v>
      </c>
      <c r="E397" s="122" t="s">
        <v>80</v>
      </c>
      <c r="F397" s="122"/>
      <c r="G397" s="122" t="s">
        <v>72</v>
      </c>
      <c r="H397" s="123"/>
      <c r="I397" s="42"/>
      <c r="J397" s="45" t="s">
        <v>2</v>
      </c>
      <c r="K397" s="33"/>
      <c r="L397" s="33"/>
      <c r="M397" s="46"/>
    </row>
    <row r="398" spans="1:13" ht="10.8" thickBot="1">
      <c r="A398" s="120"/>
      <c r="B398" s="47"/>
      <c r="C398" s="47"/>
      <c r="D398" s="1"/>
      <c r="E398" s="47"/>
      <c r="F398" s="47"/>
      <c r="G398" s="124"/>
      <c r="H398" s="125"/>
      <c r="I398" s="126"/>
      <c r="J398" s="48" t="s">
        <v>2</v>
      </c>
      <c r="K398" s="34"/>
      <c r="L398" s="34"/>
      <c r="M398" s="67"/>
    </row>
    <row r="399" spans="1:13" ht="10.8" thickBot="1">
      <c r="A399" s="120"/>
      <c r="B399" s="50" t="s">
        <v>77</v>
      </c>
      <c r="C399" s="50" t="s">
        <v>79</v>
      </c>
      <c r="D399" s="50" t="s">
        <v>23</v>
      </c>
      <c r="E399" s="127" t="s">
        <v>81</v>
      </c>
      <c r="F399" s="127"/>
      <c r="G399" s="128"/>
      <c r="H399" s="129"/>
      <c r="I399" s="130"/>
      <c r="J399" s="51" t="s">
        <v>1</v>
      </c>
      <c r="K399" s="35"/>
      <c r="L399" s="35"/>
      <c r="M399" s="59"/>
    </row>
    <row r="400" spans="1:13" ht="10.8" thickBot="1">
      <c r="A400" s="121"/>
      <c r="B400" s="53"/>
      <c r="C400" s="53"/>
      <c r="D400" s="68"/>
      <c r="E400" s="55" t="s">
        <v>4</v>
      </c>
      <c r="F400" s="56"/>
      <c r="G400" s="131"/>
      <c r="H400" s="132"/>
      <c r="I400" s="133"/>
      <c r="J400" s="51" t="s">
        <v>0</v>
      </c>
      <c r="K400" s="35"/>
      <c r="L400" s="35"/>
      <c r="M400" s="59"/>
    </row>
    <row r="401" spans="1:13" ht="11.4" thickTop="1" thickBot="1">
      <c r="A401" s="119">
        <f t="shared" ref="A401" si="93">A397+1</f>
        <v>97</v>
      </c>
      <c r="B401" s="44" t="s">
        <v>76</v>
      </c>
      <c r="C401" s="44" t="s">
        <v>78</v>
      </c>
      <c r="D401" s="44" t="s">
        <v>24</v>
      </c>
      <c r="E401" s="122" t="s">
        <v>80</v>
      </c>
      <c r="F401" s="122"/>
      <c r="G401" s="122" t="s">
        <v>72</v>
      </c>
      <c r="H401" s="123"/>
      <c r="I401" s="42"/>
      <c r="J401" s="45" t="s">
        <v>2</v>
      </c>
      <c r="K401" s="33"/>
      <c r="L401" s="33"/>
      <c r="M401" s="46"/>
    </row>
    <row r="402" spans="1:13" ht="10.8" thickBot="1">
      <c r="A402" s="120"/>
      <c r="B402" s="47"/>
      <c r="C402" s="47"/>
      <c r="D402" s="1"/>
      <c r="E402" s="47"/>
      <c r="F402" s="47"/>
      <c r="G402" s="124"/>
      <c r="H402" s="125"/>
      <c r="I402" s="126"/>
      <c r="J402" s="48" t="s">
        <v>2</v>
      </c>
      <c r="K402" s="34"/>
      <c r="L402" s="34"/>
      <c r="M402" s="67"/>
    </row>
    <row r="403" spans="1:13" ht="10.8" thickBot="1">
      <c r="A403" s="120"/>
      <c r="B403" s="50" t="s">
        <v>77</v>
      </c>
      <c r="C403" s="50" t="s">
        <v>79</v>
      </c>
      <c r="D403" s="50" t="s">
        <v>23</v>
      </c>
      <c r="E403" s="127" t="s">
        <v>81</v>
      </c>
      <c r="F403" s="127"/>
      <c r="G403" s="128"/>
      <c r="H403" s="129"/>
      <c r="I403" s="130"/>
      <c r="J403" s="51" t="s">
        <v>1</v>
      </c>
      <c r="K403" s="35"/>
      <c r="L403" s="35"/>
      <c r="M403" s="59"/>
    </row>
    <row r="404" spans="1:13" ht="10.8" thickBot="1">
      <c r="A404" s="121"/>
      <c r="B404" s="53"/>
      <c r="C404" s="53"/>
      <c r="D404" s="68"/>
      <c r="E404" s="55" t="s">
        <v>4</v>
      </c>
      <c r="F404" s="56"/>
      <c r="G404" s="131"/>
      <c r="H404" s="132"/>
      <c r="I404" s="133"/>
      <c r="J404" s="51" t="s">
        <v>0</v>
      </c>
      <c r="K404" s="35"/>
      <c r="L404" s="35"/>
      <c r="M404" s="59"/>
    </row>
    <row r="405" spans="1:13" ht="11.4" thickTop="1" thickBot="1">
      <c r="A405" s="119">
        <f t="shared" ref="A405" si="94">A401+1</f>
        <v>98</v>
      </c>
      <c r="B405" s="44" t="s">
        <v>76</v>
      </c>
      <c r="C405" s="44" t="s">
        <v>78</v>
      </c>
      <c r="D405" s="44" t="s">
        <v>24</v>
      </c>
      <c r="E405" s="122" t="s">
        <v>80</v>
      </c>
      <c r="F405" s="122"/>
      <c r="G405" s="122" t="s">
        <v>72</v>
      </c>
      <c r="H405" s="123"/>
      <c r="I405" s="42"/>
      <c r="J405" s="45" t="s">
        <v>2</v>
      </c>
      <c r="K405" s="33"/>
      <c r="L405" s="33"/>
      <c r="M405" s="46"/>
    </row>
    <row r="406" spans="1:13" ht="10.8" thickBot="1">
      <c r="A406" s="120"/>
      <c r="B406" s="47"/>
      <c r="C406" s="47"/>
      <c r="D406" s="1"/>
      <c r="E406" s="47"/>
      <c r="F406" s="47"/>
      <c r="G406" s="124"/>
      <c r="H406" s="125"/>
      <c r="I406" s="126"/>
      <c r="J406" s="48" t="s">
        <v>2</v>
      </c>
      <c r="K406" s="34"/>
      <c r="L406" s="34"/>
      <c r="M406" s="67"/>
    </row>
    <row r="407" spans="1:13" ht="10.8" thickBot="1">
      <c r="A407" s="120"/>
      <c r="B407" s="50" t="s">
        <v>77</v>
      </c>
      <c r="C407" s="50" t="s">
        <v>79</v>
      </c>
      <c r="D407" s="50" t="s">
        <v>23</v>
      </c>
      <c r="E407" s="127" t="s">
        <v>81</v>
      </c>
      <c r="F407" s="127"/>
      <c r="G407" s="128"/>
      <c r="H407" s="129"/>
      <c r="I407" s="130"/>
      <c r="J407" s="51" t="s">
        <v>1</v>
      </c>
      <c r="K407" s="35"/>
      <c r="L407" s="35"/>
      <c r="M407" s="59"/>
    </row>
    <row r="408" spans="1:13" ht="10.8" thickBot="1">
      <c r="A408" s="121"/>
      <c r="B408" s="53"/>
      <c r="C408" s="53"/>
      <c r="D408" s="68"/>
      <c r="E408" s="55" t="s">
        <v>4</v>
      </c>
      <c r="F408" s="56"/>
      <c r="G408" s="131"/>
      <c r="H408" s="132"/>
      <c r="I408" s="133"/>
      <c r="J408" s="51" t="s">
        <v>0</v>
      </c>
      <c r="K408" s="35"/>
      <c r="L408" s="35"/>
      <c r="M408" s="59"/>
    </row>
    <row r="409" spans="1:13" ht="11.4" thickTop="1" thickBot="1">
      <c r="A409" s="119">
        <f t="shared" ref="A409" si="95">A405+1</f>
        <v>99</v>
      </c>
      <c r="B409" s="44" t="s">
        <v>76</v>
      </c>
      <c r="C409" s="44" t="s">
        <v>78</v>
      </c>
      <c r="D409" s="44" t="s">
        <v>24</v>
      </c>
      <c r="E409" s="122" t="s">
        <v>80</v>
      </c>
      <c r="F409" s="122"/>
      <c r="G409" s="122" t="s">
        <v>72</v>
      </c>
      <c r="H409" s="123"/>
      <c r="I409" s="42"/>
      <c r="J409" s="45" t="s">
        <v>2</v>
      </c>
      <c r="K409" s="33"/>
      <c r="L409" s="33"/>
      <c r="M409" s="46"/>
    </row>
    <row r="410" spans="1:13" ht="10.8" thickBot="1">
      <c r="A410" s="120"/>
      <c r="B410" s="47"/>
      <c r="C410" s="47"/>
      <c r="D410" s="1"/>
      <c r="E410" s="47"/>
      <c r="F410" s="47"/>
      <c r="G410" s="124"/>
      <c r="H410" s="125"/>
      <c r="I410" s="126"/>
      <c r="J410" s="48" t="s">
        <v>2</v>
      </c>
      <c r="K410" s="34"/>
      <c r="L410" s="34"/>
      <c r="M410" s="67"/>
    </row>
    <row r="411" spans="1:13" ht="10.8" thickBot="1">
      <c r="A411" s="120"/>
      <c r="B411" s="50" t="s">
        <v>77</v>
      </c>
      <c r="C411" s="50" t="s">
        <v>79</v>
      </c>
      <c r="D411" s="50" t="s">
        <v>23</v>
      </c>
      <c r="E411" s="127" t="s">
        <v>81</v>
      </c>
      <c r="F411" s="127"/>
      <c r="G411" s="128"/>
      <c r="H411" s="129"/>
      <c r="I411" s="130"/>
      <c r="J411" s="51" t="s">
        <v>1</v>
      </c>
      <c r="K411" s="35"/>
      <c r="L411" s="35"/>
      <c r="M411" s="59"/>
    </row>
    <row r="412" spans="1:13" ht="10.8" thickBot="1">
      <c r="A412" s="121"/>
      <c r="B412" s="53"/>
      <c r="C412" s="53"/>
      <c r="D412" s="68"/>
      <c r="E412" s="55" t="s">
        <v>4</v>
      </c>
      <c r="F412" s="56"/>
      <c r="G412" s="131"/>
      <c r="H412" s="132"/>
      <c r="I412" s="133"/>
      <c r="J412" s="51" t="s">
        <v>0</v>
      </c>
      <c r="K412" s="35"/>
      <c r="L412" s="35"/>
      <c r="M412" s="59"/>
    </row>
    <row r="413" spans="1:13" ht="11.4" thickTop="1" thickBot="1">
      <c r="A413" s="119">
        <f t="shared" ref="A413" si="96">A409+1</f>
        <v>100</v>
      </c>
      <c r="B413" s="44" t="s">
        <v>76</v>
      </c>
      <c r="C413" s="44" t="s">
        <v>78</v>
      </c>
      <c r="D413" s="44" t="s">
        <v>24</v>
      </c>
      <c r="E413" s="122" t="s">
        <v>80</v>
      </c>
      <c r="F413" s="122"/>
      <c r="G413" s="122" t="s">
        <v>72</v>
      </c>
      <c r="H413" s="123"/>
      <c r="I413" s="42"/>
      <c r="J413" s="45" t="s">
        <v>2</v>
      </c>
      <c r="K413" s="33"/>
      <c r="L413" s="33"/>
      <c r="M413" s="46"/>
    </row>
    <row r="414" spans="1:13" ht="10.8" thickBot="1">
      <c r="A414" s="120"/>
      <c r="B414" s="47"/>
      <c r="C414" s="47"/>
      <c r="D414" s="1"/>
      <c r="E414" s="47"/>
      <c r="F414" s="47"/>
      <c r="G414" s="124"/>
      <c r="H414" s="125"/>
      <c r="I414" s="126"/>
      <c r="J414" s="48" t="s">
        <v>2</v>
      </c>
      <c r="K414" s="34"/>
      <c r="L414" s="34"/>
      <c r="M414" s="67"/>
    </row>
    <row r="415" spans="1:13" ht="10.8" thickBot="1">
      <c r="A415" s="120"/>
      <c r="B415" s="50" t="s">
        <v>77</v>
      </c>
      <c r="C415" s="50" t="s">
        <v>79</v>
      </c>
      <c r="D415" s="50" t="s">
        <v>23</v>
      </c>
      <c r="E415" s="127" t="s">
        <v>81</v>
      </c>
      <c r="F415" s="127"/>
      <c r="G415" s="128"/>
      <c r="H415" s="129"/>
      <c r="I415" s="130"/>
      <c r="J415" s="51" t="s">
        <v>1</v>
      </c>
      <c r="K415" s="35"/>
      <c r="L415" s="35"/>
      <c r="M415" s="59"/>
    </row>
    <row r="416" spans="1:13" ht="10.8" thickBot="1">
      <c r="A416" s="121"/>
      <c r="B416" s="68"/>
      <c r="C416" s="68"/>
      <c r="D416" s="68"/>
      <c r="E416" s="69" t="s">
        <v>4</v>
      </c>
      <c r="F416" s="70"/>
      <c r="G416" s="131"/>
      <c r="H416" s="132"/>
      <c r="I416" s="133"/>
      <c r="J416" s="71" t="s">
        <v>0</v>
      </c>
      <c r="K416" s="38"/>
      <c r="L416" s="38"/>
      <c r="M416" s="72"/>
    </row>
    <row r="417" spans="2:16" ht="10.8" thickTop="1"/>
    <row r="418" spans="2:16" ht="10.8" thickBot="1"/>
    <row r="419" spans="2:16" ht="20.399999999999999">
      <c r="O419" s="92" t="s">
        <v>68</v>
      </c>
      <c r="P419" s="93"/>
    </row>
    <row r="420" spans="2:16">
      <c r="O420" s="94"/>
      <c r="P420" s="95"/>
    </row>
    <row r="421" spans="2:16" ht="30.6">
      <c r="B421" s="74"/>
      <c r="O421" s="96" t="b">
        <v>0</v>
      </c>
      <c r="P421" s="30" t="str">
        <f xml:space="preserve"> CONCATENATE("OCTOBER 1, ",$M$7-1,"- MARCH 31, ",$M$7)</f>
        <v xml:space="preserve">OCTOBER 1, -1- MARCH 31, </v>
      </c>
    </row>
    <row r="422" spans="2:16" ht="30.6">
      <c r="B422" s="74"/>
      <c r="O422" s="96" t="b">
        <v>1</v>
      </c>
      <c r="P422" s="30" t="str">
        <f xml:space="preserve"> CONCATENATE("APRIL 1 - SEPTEMBER 30, ",$M$7)</f>
        <v xml:space="preserve">APRIL 1 - SEPTEMBER 30, </v>
      </c>
    </row>
    <row r="423" spans="2:16">
      <c r="O423" s="96" t="b">
        <v>0</v>
      </c>
      <c r="P423" s="95"/>
    </row>
    <row r="424" spans="2:16" ht="10.8" thickBot="1">
      <c r="O424" s="97">
        <v>1</v>
      </c>
      <c r="P424" s="98"/>
    </row>
  </sheetData>
  <mergeCells count="732">
    <mergeCell ref="H8:H10"/>
    <mergeCell ref="I8:I10"/>
    <mergeCell ref="J8:J10"/>
    <mergeCell ref="K8:K10"/>
    <mergeCell ref="L8:M10"/>
    <mergeCell ref="B9:F9"/>
    <mergeCell ref="D10:F10"/>
    <mergeCell ref="J1:M3"/>
    <mergeCell ref="O1:R1"/>
    <mergeCell ref="O2:R2"/>
    <mergeCell ref="O3:R3"/>
    <mergeCell ref="A4:M4"/>
    <mergeCell ref="A5:A12"/>
    <mergeCell ref="B5:J6"/>
    <mergeCell ref="B7:M7"/>
    <mergeCell ref="B8:F8"/>
    <mergeCell ref="G8:G10"/>
    <mergeCell ref="K11:K12"/>
    <mergeCell ref="L11:L12"/>
    <mergeCell ref="M11:M12"/>
    <mergeCell ref="J11:J12"/>
    <mergeCell ref="A13:A16"/>
    <mergeCell ref="E13:F13"/>
    <mergeCell ref="G13:H13"/>
    <mergeCell ref="G14:I14"/>
    <mergeCell ref="E15:F15"/>
    <mergeCell ref="G15:I15"/>
    <mergeCell ref="G16:I16"/>
    <mergeCell ref="B11:B12"/>
    <mergeCell ref="C11:C12"/>
    <mergeCell ref="D11:D12"/>
    <mergeCell ref="E11:F12"/>
    <mergeCell ref="G11:I12"/>
    <mergeCell ref="A21:A24"/>
    <mergeCell ref="E21:F21"/>
    <mergeCell ref="G21:H21"/>
    <mergeCell ref="G22:I22"/>
    <mergeCell ref="E23:F23"/>
    <mergeCell ref="G23:I23"/>
    <mergeCell ref="G24:I24"/>
    <mergeCell ref="A17:A20"/>
    <mergeCell ref="E17:F17"/>
    <mergeCell ref="G17:I17"/>
    <mergeCell ref="G18:I18"/>
    <mergeCell ref="E19:F19"/>
    <mergeCell ref="G19:I20"/>
    <mergeCell ref="A29:A32"/>
    <mergeCell ref="E29:F29"/>
    <mergeCell ref="G29:H29"/>
    <mergeCell ref="G30:I30"/>
    <mergeCell ref="E31:F31"/>
    <mergeCell ref="G31:I31"/>
    <mergeCell ref="G32:I32"/>
    <mergeCell ref="A25:A28"/>
    <mergeCell ref="E25:F25"/>
    <mergeCell ref="G25:H25"/>
    <mergeCell ref="G26:I26"/>
    <mergeCell ref="E27:F27"/>
    <mergeCell ref="G27:I27"/>
    <mergeCell ref="G28:I28"/>
    <mergeCell ref="A37:A40"/>
    <mergeCell ref="E37:F37"/>
    <mergeCell ref="G37:H37"/>
    <mergeCell ref="G38:I38"/>
    <mergeCell ref="E39:F39"/>
    <mergeCell ref="G39:I39"/>
    <mergeCell ref="G40:I40"/>
    <mergeCell ref="A33:A36"/>
    <mergeCell ref="E33:F33"/>
    <mergeCell ref="G33:H33"/>
    <mergeCell ref="G34:I34"/>
    <mergeCell ref="E35:F35"/>
    <mergeCell ref="G35:I35"/>
    <mergeCell ref="G36:I36"/>
    <mergeCell ref="A45:A48"/>
    <mergeCell ref="E45:F45"/>
    <mergeCell ref="G45:H45"/>
    <mergeCell ref="G46:I46"/>
    <mergeCell ref="E47:F47"/>
    <mergeCell ref="G47:I47"/>
    <mergeCell ref="G48:I48"/>
    <mergeCell ref="A41:A44"/>
    <mergeCell ref="E41:F41"/>
    <mergeCell ref="G41:H41"/>
    <mergeCell ref="G42:I42"/>
    <mergeCell ref="E43:F43"/>
    <mergeCell ref="G43:I43"/>
    <mergeCell ref="G44:I44"/>
    <mergeCell ref="A53:A56"/>
    <mergeCell ref="E53:F53"/>
    <mergeCell ref="G53:H53"/>
    <mergeCell ref="G54:I54"/>
    <mergeCell ref="E55:F55"/>
    <mergeCell ref="G55:I55"/>
    <mergeCell ref="G56:I56"/>
    <mergeCell ref="A49:A52"/>
    <mergeCell ref="E49:F49"/>
    <mergeCell ref="G49:H49"/>
    <mergeCell ref="G50:I50"/>
    <mergeCell ref="E51:F51"/>
    <mergeCell ref="G51:I51"/>
    <mergeCell ref="G52:I52"/>
    <mergeCell ref="A61:A64"/>
    <mergeCell ref="E61:F61"/>
    <mergeCell ref="G61:H61"/>
    <mergeCell ref="G62:I62"/>
    <mergeCell ref="E63:F63"/>
    <mergeCell ref="G63:I63"/>
    <mergeCell ref="G64:I64"/>
    <mergeCell ref="A57:A60"/>
    <mergeCell ref="E57:F57"/>
    <mergeCell ref="G57:H57"/>
    <mergeCell ref="G58:I58"/>
    <mergeCell ref="E59:F59"/>
    <mergeCell ref="G59:I59"/>
    <mergeCell ref="G60:I60"/>
    <mergeCell ref="A69:A72"/>
    <mergeCell ref="E69:F69"/>
    <mergeCell ref="G69:H69"/>
    <mergeCell ref="G70:I70"/>
    <mergeCell ref="E71:F71"/>
    <mergeCell ref="G71:I71"/>
    <mergeCell ref="G72:I72"/>
    <mergeCell ref="A65:A68"/>
    <mergeCell ref="E65:F65"/>
    <mergeCell ref="G65:H65"/>
    <mergeCell ref="G66:I66"/>
    <mergeCell ref="E67:F67"/>
    <mergeCell ref="G67:I67"/>
    <mergeCell ref="G68:I68"/>
    <mergeCell ref="A77:A80"/>
    <mergeCell ref="E77:F77"/>
    <mergeCell ref="G77:H77"/>
    <mergeCell ref="G78:I78"/>
    <mergeCell ref="E79:F79"/>
    <mergeCell ref="G79:I79"/>
    <mergeCell ref="G80:I80"/>
    <mergeCell ref="A73:A76"/>
    <mergeCell ref="E73:F73"/>
    <mergeCell ref="G73:H73"/>
    <mergeCell ref="G74:I74"/>
    <mergeCell ref="E75:F75"/>
    <mergeCell ref="G75:I75"/>
    <mergeCell ref="G76:I76"/>
    <mergeCell ref="A85:A88"/>
    <mergeCell ref="E85:F85"/>
    <mergeCell ref="G85:H85"/>
    <mergeCell ref="G86:I86"/>
    <mergeCell ref="E87:F87"/>
    <mergeCell ref="G87:I87"/>
    <mergeCell ref="G88:I88"/>
    <mergeCell ref="A81:A84"/>
    <mergeCell ref="E81:F81"/>
    <mergeCell ref="G81:H81"/>
    <mergeCell ref="G82:I82"/>
    <mergeCell ref="E83:F83"/>
    <mergeCell ref="G83:I83"/>
    <mergeCell ref="G84:I84"/>
    <mergeCell ref="A93:A96"/>
    <mergeCell ref="E93:F93"/>
    <mergeCell ref="G93:H93"/>
    <mergeCell ref="G94:I94"/>
    <mergeCell ref="E95:F95"/>
    <mergeCell ref="G95:I95"/>
    <mergeCell ref="G96:I96"/>
    <mergeCell ref="A89:A92"/>
    <mergeCell ref="E89:F89"/>
    <mergeCell ref="G89:H89"/>
    <mergeCell ref="G90:I90"/>
    <mergeCell ref="E91:F91"/>
    <mergeCell ref="G91:I91"/>
    <mergeCell ref="G92:I92"/>
    <mergeCell ref="A101:A104"/>
    <mergeCell ref="E101:F101"/>
    <mergeCell ref="G101:H101"/>
    <mergeCell ref="G102:I102"/>
    <mergeCell ref="E103:F103"/>
    <mergeCell ref="G103:I103"/>
    <mergeCell ref="G104:I104"/>
    <mergeCell ref="A97:A100"/>
    <mergeCell ref="E97:F97"/>
    <mergeCell ref="G97:H97"/>
    <mergeCell ref="G98:I98"/>
    <mergeCell ref="E99:F99"/>
    <mergeCell ref="G99:I99"/>
    <mergeCell ref="G100:I100"/>
    <mergeCell ref="A109:A112"/>
    <mergeCell ref="E109:F109"/>
    <mergeCell ref="G109:H109"/>
    <mergeCell ref="G110:I110"/>
    <mergeCell ref="E111:F111"/>
    <mergeCell ref="G111:I111"/>
    <mergeCell ref="G112:I112"/>
    <mergeCell ref="A105:A108"/>
    <mergeCell ref="E105:F105"/>
    <mergeCell ref="G105:H105"/>
    <mergeCell ref="G106:I106"/>
    <mergeCell ref="E107:F107"/>
    <mergeCell ref="G107:I107"/>
    <mergeCell ref="G108:I108"/>
    <mergeCell ref="A117:A120"/>
    <mergeCell ref="E117:F117"/>
    <mergeCell ref="G117:H117"/>
    <mergeCell ref="G118:I118"/>
    <mergeCell ref="E119:F119"/>
    <mergeCell ref="G119:I119"/>
    <mergeCell ref="G120:I120"/>
    <mergeCell ref="A113:A116"/>
    <mergeCell ref="E113:F113"/>
    <mergeCell ref="G113:H113"/>
    <mergeCell ref="G114:I114"/>
    <mergeCell ref="E115:F115"/>
    <mergeCell ref="G115:I115"/>
    <mergeCell ref="G116:I116"/>
    <mergeCell ref="A125:A128"/>
    <mergeCell ref="E125:F125"/>
    <mergeCell ref="G125:H125"/>
    <mergeCell ref="G126:I126"/>
    <mergeCell ref="E127:F127"/>
    <mergeCell ref="G127:I127"/>
    <mergeCell ref="G128:I128"/>
    <mergeCell ref="A121:A124"/>
    <mergeCell ref="E121:F121"/>
    <mergeCell ref="G121:H121"/>
    <mergeCell ref="G122:I122"/>
    <mergeCell ref="E123:F123"/>
    <mergeCell ref="G123:I123"/>
    <mergeCell ref="G124:I124"/>
    <mergeCell ref="A133:A136"/>
    <mergeCell ref="E133:F133"/>
    <mergeCell ref="G133:H133"/>
    <mergeCell ref="G134:I134"/>
    <mergeCell ref="E135:F135"/>
    <mergeCell ref="G135:I135"/>
    <mergeCell ref="G136:I136"/>
    <mergeCell ref="A129:A132"/>
    <mergeCell ref="E129:F129"/>
    <mergeCell ref="G129:H129"/>
    <mergeCell ref="G130:I130"/>
    <mergeCell ref="E131:F131"/>
    <mergeCell ref="G131:I131"/>
    <mergeCell ref="G132:I132"/>
    <mergeCell ref="A141:A144"/>
    <mergeCell ref="E141:F141"/>
    <mergeCell ref="G141:H141"/>
    <mergeCell ref="G142:I142"/>
    <mergeCell ref="E143:F143"/>
    <mergeCell ref="G143:I143"/>
    <mergeCell ref="G144:I144"/>
    <mergeCell ref="A137:A140"/>
    <mergeCell ref="E137:F137"/>
    <mergeCell ref="G137:H137"/>
    <mergeCell ref="G138:I138"/>
    <mergeCell ref="E139:F139"/>
    <mergeCell ref="G139:I139"/>
    <mergeCell ref="G140:I140"/>
    <mergeCell ref="A149:A152"/>
    <mergeCell ref="E149:F149"/>
    <mergeCell ref="G149:H149"/>
    <mergeCell ref="G150:I150"/>
    <mergeCell ref="E151:F151"/>
    <mergeCell ref="G151:I151"/>
    <mergeCell ref="G152:I152"/>
    <mergeCell ref="A145:A148"/>
    <mergeCell ref="E145:F145"/>
    <mergeCell ref="G145:H145"/>
    <mergeCell ref="G146:I146"/>
    <mergeCell ref="E147:F147"/>
    <mergeCell ref="G147:I147"/>
    <mergeCell ref="G148:I148"/>
    <mergeCell ref="A157:A160"/>
    <mergeCell ref="E157:F157"/>
    <mergeCell ref="G157:H157"/>
    <mergeCell ref="G158:I158"/>
    <mergeCell ref="E159:F159"/>
    <mergeCell ref="G159:I159"/>
    <mergeCell ref="G160:I160"/>
    <mergeCell ref="A153:A156"/>
    <mergeCell ref="E153:F153"/>
    <mergeCell ref="G153:H153"/>
    <mergeCell ref="G154:I154"/>
    <mergeCell ref="E155:F155"/>
    <mergeCell ref="G155:I155"/>
    <mergeCell ref="G156:I156"/>
    <mergeCell ref="A165:A168"/>
    <mergeCell ref="E165:F165"/>
    <mergeCell ref="G165:H165"/>
    <mergeCell ref="G166:I166"/>
    <mergeCell ref="E167:F167"/>
    <mergeCell ref="G167:I167"/>
    <mergeCell ref="G168:I168"/>
    <mergeCell ref="A161:A164"/>
    <mergeCell ref="E161:F161"/>
    <mergeCell ref="G161:H161"/>
    <mergeCell ref="G162:I162"/>
    <mergeCell ref="E163:F163"/>
    <mergeCell ref="G163:I163"/>
    <mergeCell ref="G164:I164"/>
    <mergeCell ref="A173:A176"/>
    <mergeCell ref="E173:F173"/>
    <mergeCell ref="G173:H173"/>
    <mergeCell ref="G174:I174"/>
    <mergeCell ref="E175:F175"/>
    <mergeCell ref="G175:I175"/>
    <mergeCell ref="G176:I176"/>
    <mergeCell ref="A169:A172"/>
    <mergeCell ref="E169:F169"/>
    <mergeCell ref="G169:H169"/>
    <mergeCell ref="G170:I170"/>
    <mergeCell ref="E171:F171"/>
    <mergeCell ref="G171:I171"/>
    <mergeCell ref="G172:I172"/>
    <mergeCell ref="A181:A184"/>
    <mergeCell ref="E181:F181"/>
    <mergeCell ref="G181:H181"/>
    <mergeCell ref="G182:I182"/>
    <mergeCell ref="E183:F183"/>
    <mergeCell ref="G183:I183"/>
    <mergeCell ref="G184:I184"/>
    <mergeCell ref="A177:A180"/>
    <mergeCell ref="E177:F177"/>
    <mergeCell ref="G177:H177"/>
    <mergeCell ref="G178:I178"/>
    <mergeCell ref="E179:F179"/>
    <mergeCell ref="G179:I179"/>
    <mergeCell ref="G180:I180"/>
    <mergeCell ref="A189:A192"/>
    <mergeCell ref="E189:F189"/>
    <mergeCell ref="G189:H189"/>
    <mergeCell ref="G190:I190"/>
    <mergeCell ref="E191:F191"/>
    <mergeCell ref="G191:I191"/>
    <mergeCell ref="G192:I192"/>
    <mergeCell ref="A185:A188"/>
    <mergeCell ref="E185:F185"/>
    <mergeCell ref="G185:H185"/>
    <mergeCell ref="G186:I186"/>
    <mergeCell ref="E187:F187"/>
    <mergeCell ref="G187:I187"/>
    <mergeCell ref="G188:I188"/>
    <mergeCell ref="A197:A200"/>
    <mergeCell ref="E197:F197"/>
    <mergeCell ref="G197:H197"/>
    <mergeCell ref="G198:I198"/>
    <mergeCell ref="E199:F199"/>
    <mergeCell ref="G199:I199"/>
    <mergeCell ref="G200:I200"/>
    <mergeCell ref="A193:A196"/>
    <mergeCell ref="E193:F193"/>
    <mergeCell ref="G193:H193"/>
    <mergeCell ref="G194:I194"/>
    <mergeCell ref="E195:F195"/>
    <mergeCell ref="G195:I195"/>
    <mergeCell ref="G196:I196"/>
    <mergeCell ref="A205:A208"/>
    <mergeCell ref="E205:F205"/>
    <mergeCell ref="G205:H205"/>
    <mergeCell ref="G206:I206"/>
    <mergeCell ref="E207:F207"/>
    <mergeCell ref="G207:I207"/>
    <mergeCell ref="G208:I208"/>
    <mergeCell ref="A201:A204"/>
    <mergeCell ref="E201:F201"/>
    <mergeCell ref="G201:H201"/>
    <mergeCell ref="G202:I202"/>
    <mergeCell ref="E203:F203"/>
    <mergeCell ref="G203:I203"/>
    <mergeCell ref="G204:I204"/>
    <mergeCell ref="A213:A216"/>
    <mergeCell ref="E213:F213"/>
    <mergeCell ref="G213:H213"/>
    <mergeCell ref="G214:I214"/>
    <mergeCell ref="E215:F215"/>
    <mergeCell ref="G215:I215"/>
    <mergeCell ref="G216:I216"/>
    <mergeCell ref="A209:A212"/>
    <mergeCell ref="E209:F209"/>
    <mergeCell ref="G209:H209"/>
    <mergeCell ref="G210:I210"/>
    <mergeCell ref="E211:F211"/>
    <mergeCell ref="G211:I211"/>
    <mergeCell ref="G212:I212"/>
    <mergeCell ref="A221:A224"/>
    <mergeCell ref="E221:F221"/>
    <mergeCell ref="G221:H221"/>
    <mergeCell ref="G222:I222"/>
    <mergeCell ref="E223:F223"/>
    <mergeCell ref="G223:I223"/>
    <mergeCell ref="G224:I224"/>
    <mergeCell ref="A217:A220"/>
    <mergeCell ref="E217:F217"/>
    <mergeCell ref="G217:H217"/>
    <mergeCell ref="G218:I218"/>
    <mergeCell ref="E219:F219"/>
    <mergeCell ref="G219:I219"/>
    <mergeCell ref="G220:I220"/>
    <mergeCell ref="A229:A232"/>
    <mergeCell ref="E229:F229"/>
    <mergeCell ref="G229:H229"/>
    <mergeCell ref="G230:I230"/>
    <mergeCell ref="E231:F231"/>
    <mergeCell ref="G231:I231"/>
    <mergeCell ref="G232:I232"/>
    <mergeCell ref="A225:A228"/>
    <mergeCell ref="E225:F225"/>
    <mergeCell ref="G225:H225"/>
    <mergeCell ref="G226:I226"/>
    <mergeCell ref="E227:F227"/>
    <mergeCell ref="G227:I227"/>
    <mergeCell ref="G228:I228"/>
    <mergeCell ref="A237:A240"/>
    <mergeCell ref="E237:F237"/>
    <mergeCell ref="G237:H237"/>
    <mergeCell ref="G238:I238"/>
    <mergeCell ref="E239:F239"/>
    <mergeCell ref="G239:I239"/>
    <mergeCell ref="G240:I240"/>
    <mergeCell ref="A233:A236"/>
    <mergeCell ref="E233:F233"/>
    <mergeCell ref="G233:H233"/>
    <mergeCell ref="G234:I234"/>
    <mergeCell ref="E235:F235"/>
    <mergeCell ref="G235:I235"/>
    <mergeCell ref="G236:I236"/>
    <mergeCell ref="A245:A248"/>
    <mergeCell ref="E245:F245"/>
    <mergeCell ref="G245:H245"/>
    <mergeCell ref="G246:I246"/>
    <mergeCell ref="E247:F247"/>
    <mergeCell ref="G247:I247"/>
    <mergeCell ref="G248:I248"/>
    <mergeCell ref="A241:A244"/>
    <mergeCell ref="E241:F241"/>
    <mergeCell ref="G241:H241"/>
    <mergeCell ref="G242:I242"/>
    <mergeCell ref="E243:F243"/>
    <mergeCell ref="G243:I243"/>
    <mergeCell ref="G244:I244"/>
    <mergeCell ref="A253:A256"/>
    <mergeCell ref="E253:F253"/>
    <mergeCell ref="G253:H253"/>
    <mergeCell ref="G254:I254"/>
    <mergeCell ref="E255:F255"/>
    <mergeCell ref="G255:I255"/>
    <mergeCell ref="G256:I256"/>
    <mergeCell ref="A249:A252"/>
    <mergeCell ref="E249:F249"/>
    <mergeCell ref="G249:H249"/>
    <mergeCell ref="G250:I250"/>
    <mergeCell ref="E251:F251"/>
    <mergeCell ref="G251:I251"/>
    <mergeCell ref="G252:I252"/>
    <mergeCell ref="A261:A264"/>
    <mergeCell ref="E261:F261"/>
    <mergeCell ref="G261:H261"/>
    <mergeCell ref="G262:I262"/>
    <mergeCell ref="E263:F263"/>
    <mergeCell ref="G263:I263"/>
    <mergeCell ref="G264:I264"/>
    <mergeCell ref="A257:A260"/>
    <mergeCell ref="E257:F257"/>
    <mergeCell ref="G257:H257"/>
    <mergeCell ref="G258:I258"/>
    <mergeCell ref="E259:F259"/>
    <mergeCell ref="G259:I259"/>
    <mergeCell ref="G260:I260"/>
    <mergeCell ref="A269:A272"/>
    <mergeCell ref="E269:F269"/>
    <mergeCell ref="G269:H269"/>
    <mergeCell ref="G270:I270"/>
    <mergeCell ref="E271:F271"/>
    <mergeCell ref="G271:I271"/>
    <mergeCell ref="G272:I272"/>
    <mergeCell ref="A265:A268"/>
    <mergeCell ref="E265:F265"/>
    <mergeCell ref="G265:H265"/>
    <mergeCell ref="G266:I266"/>
    <mergeCell ref="E267:F267"/>
    <mergeCell ref="G267:I267"/>
    <mergeCell ref="G268:I268"/>
    <mergeCell ref="A277:A280"/>
    <mergeCell ref="E277:F277"/>
    <mergeCell ref="G277:H277"/>
    <mergeCell ref="G278:I278"/>
    <mergeCell ref="E279:F279"/>
    <mergeCell ref="G279:I279"/>
    <mergeCell ref="G280:I280"/>
    <mergeCell ref="A273:A276"/>
    <mergeCell ref="E273:F273"/>
    <mergeCell ref="G273:H273"/>
    <mergeCell ref="G274:I274"/>
    <mergeCell ref="E275:F275"/>
    <mergeCell ref="G275:I275"/>
    <mergeCell ref="G276:I276"/>
    <mergeCell ref="A285:A288"/>
    <mergeCell ref="E285:F285"/>
    <mergeCell ref="G285:H285"/>
    <mergeCell ref="G286:I286"/>
    <mergeCell ref="E287:F287"/>
    <mergeCell ref="G287:I287"/>
    <mergeCell ref="G288:I288"/>
    <mergeCell ref="A281:A284"/>
    <mergeCell ref="E281:F281"/>
    <mergeCell ref="G281:H281"/>
    <mergeCell ref="G282:I282"/>
    <mergeCell ref="E283:F283"/>
    <mergeCell ref="G283:I283"/>
    <mergeCell ref="G284:I284"/>
    <mergeCell ref="A293:A296"/>
    <mergeCell ref="E293:F293"/>
    <mergeCell ref="G293:H293"/>
    <mergeCell ref="G294:I294"/>
    <mergeCell ref="E295:F295"/>
    <mergeCell ref="G295:I295"/>
    <mergeCell ref="G296:I296"/>
    <mergeCell ref="A289:A292"/>
    <mergeCell ref="E289:F289"/>
    <mergeCell ref="G289:H289"/>
    <mergeCell ref="G290:I290"/>
    <mergeCell ref="E291:F291"/>
    <mergeCell ref="G291:I291"/>
    <mergeCell ref="G292:I292"/>
    <mergeCell ref="A301:A304"/>
    <mergeCell ref="E301:F301"/>
    <mergeCell ref="G301:H301"/>
    <mergeCell ref="G302:I302"/>
    <mergeCell ref="E303:F303"/>
    <mergeCell ref="G303:I303"/>
    <mergeCell ref="G304:I304"/>
    <mergeCell ref="A297:A300"/>
    <mergeCell ref="E297:F297"/>
    <mergeCell ref="G297:H297"/>
    <mergeCell ref="G298:I298"/>
    <mergeCell ref="E299:F299"/>
    <mergeCell ref="G299:I299"/>
    <mergeCell ref="G300:I300"/>
    <mergeCell ref="A309:A312"/>
    <mergeCell ref="E309:F309"/>
    <mergeCell ref="G309:H309"/>
    <mergeCell ref="G310:I310"/>
    <mergeCell ref="E311:F311"/>
    <mergeCell ref="G311:I311"/>
    <mergeCell ref="G312:I312"/>
    <mergeCell ref="A305:A308"/>
    <mergeCell ref="E305:F305"/>
    <mergeCell ref="G305:H305"/>
    <mergeCell ref="G306:I306"/>
    <mergeCell ref="E307:F307"/>
    <mergeCell ref="G307:I307"/>
    <mergeCell ref="G308:I308"/>
    <mergeCell ref="A317:A320"/>
    <mergeCell ref="E317:F317"/>
    <mergeCell ref="G317:H317"/>
    <mergeCell ref="G318:I318"/>
    <mergeCell ref="E319:F319"/>
    <mergeCell ref="G319:I319"/>
    <mergeCell ref="G320:I320"/>
    <mergeCell ref="A313:A316"/>
    <mergeCell ref="E313:F313"/>
    <mergeCell ref="G313:H313"/>
    <mergeCell ref="G314:I314"/>
    <mergeCell ref="E315:F315"/>
    <mergeCell ref="G315:I315"/>
    <mergeCell ref="G316:I316"/>
    <mergeCell ref="A325:A328"/>
    <mergeCell ref="E325:F325"/>
    <mergeCell ref="G325:H325"/>
    <mergeCell ref="G326:I326"/>
    <mergeCell ref="E327:F327"/>
    <mergeCell ref="G327:I327"/>
    <mergeCell ref="G328:I328"/>
    <mergeCell ref="A321:A324"/>
    <mergeCell ref="E321:F321"/>
    <mergeCell ref="G321:H321"/>
    <mergeCell ref="G322:I322"/>
    <mergeCell ref="E323:F323"/>
    <mergeCell ref="G323:I323"/>
    <mergeCell ref="G324:I324"/>
    <mergeCell ref="A333:A336"/>
    <mergeCell ref="E333:F333"/>
    <mergeCell ref="G333:H333"/>
    <mergeCell ref="G334:I334"/>
    <mergeCell ref="E335:F335"/>
    <mergeCell ref="G335:I335"/>
    <mergeCell ref="G336:I336"/>
    <mergeCell ref="A329:A332"/>
    <mergeCell ref="E329:F329"/>
    <mergeCell ref="G329:H329"/>
    <mergeCell ref="G330:I330"/>
    <mergeCell ref="E331:F331"/>
    <mergeCell ref="G331:I331"/>
    <mergeCell ref="G332:I332"/>
    <mergeCell ref="A341:A344"/>
    <mergeCell ref="E341:F341"/>
    <mergeCell ref="G341:H341"/>
    <mergeCell ref="G342:I342"/>
    <mergeCell ref="E343:F343"/>
    <mergeCell ref="G343:I343"/>
    <mergeCell ref="G344:I344"/>
    <mergeCell ref="A337:A340"/>
    <mergeCell ref="E337:F337"/>
    <mergeCell ref="G337:H337"/>
    <mergeCell ref="G338:I338"/>
    <mergeCell ref="E339:F339"/>
    <mergeCell ref="G339:I339"/>
    <mergeCell ref="G340:I340"/>
    <mergeCell ref="A349:A352"/>
    <mergeCell ref="E349:F349"/>
    <mergeCell ref="G349:H349"/>
    <mergeCell ref="G350:I350"/>
    <mergeCell ref="E351:F351"/>
    <mergeCell ref="G351:I351"/>
    <mergeCell ref="G352:I352"/>
    <mergeCell ref="A345:A348"/>
    <mergeCell ref="E345:F345"/>
    <mergeCell ref="G345:H345"/>
    <mergeCell ref="G346:I346"/>
    <mergeCell ref="E347:F347"/>
    <mergeCell ref="G347:I347"/>
    <mergeCell ref="G348:I348"/>
    <mergeCell ref="A357:A360"/>
    <mergeCell ref="E357:F357"/>
    <mergeCell ref="G357:H357"/>
    <mergeCell ref="G358:I358"/>
    <mergeCell ref="E359:F359"/>
    <mergeCell ref="G359:I359"/>
    <mergeCell ref="G360:I360"/>
    <mergeCell ref="A353:A356"/>
    <mergeCell ref="E353:F353"/>
    <mergeCell ref="G353:H353"/>
    <mergeCell ref="G354:I354"/>
    <mergeCell ref="E355:F355"/>
    <mergeCell ref="G355:I355"/>
    <mergeCell ref="G356:I356"/>
    <mergeCell ref="A365:A368"/>
    <mergeCell ref="E365:F365"/>
    <mergeCell ref="G365:H365"/>
    <mergeCell ref="G366:I366"/>
    <mergeCell ref="E367:F367"/>
    <mergeCell ref="G367:I367"/>
    <mergeCell ref="G368:I368"/>
    <mergeCell ref="A361:A364"/>
    <mergeCell ref="E361:F361"/>
    <mergeCell ref="G361:H361"/>
    <mergeCell ref="G362:I362"/>
    <mergeCell ref="E363:F363"/>
    <mergeCell ref="G363:I363"/>
    <mergeCell ref="G364:I364"/>
    <mergeCell ref="A373:A376"/>
    <mergeCell ref="E373:F373"/>
    <mergeCell ref="G373:H373"/>
    <mergeCell ref="G374:I374"/>
    <mergeCell ref="E375:F375"/>
    <mergeCell ref="G375:I375"/>
    <mergeCell ref="G376:I376"/>
    <mergeCell ref="A369:A372"/>
    <mergeCell ref="E369:F369"/>
    <mergeCell ref="G369:H369"/>
    <mergeCell ref="G370:I370"/>
    <mergeCell ref="E371:F371"/>
    <mergeCell ref="G371:I371"/>
    <mergeCell ref="G372:I372"/>
    <mergeCell ref="A381:A384"/>
    <mergeCell ref="E381:F381"/>
    <mergeCell ref="G381:H381"/>
    <mergeCell ref="G382:I382"/>
    <mergeCell ref="E383:F383"/>
    <mergeCell ref="G383:I383"/>
    <mergeCell ref="G384:I384"/>
    <mergeCell ref="A377:A380"/>
    <mergeCell ref="E377:F377"/>
    <mergeCell ref="G377:H377"/>
    <mergeCell ref="G378:I378"/>
    <mergeCell ref="E379:F379"/>
    <mergeCell ref="G379:I379"/>
    <mergeCell ref="G380:I380"/>
    <mergeCell ref="A389:A392"/>
    <mergeCell ref="E389:F389"/>
    <mergeCell ref="G389:H389"/>
    <mergeCell ref="G390:I390"/>
    <mergeCell ref="E391:F391"/>
    <mergeCell ref="G391:I391"/>
    <mergeCell ref="G392:I392"/>
    <mergeCell ref="A385:A388"/>
    <mergeCell ref="E385:F385"/>
    <mergeCell ref="G385:H385"/>
    <mergeCell ref="G386:I386"/>
    <mergeCell ref="E387:F387"/>
    <mergeCell ref="G387:I387"/>
    <mergeCell ref="G388:I388"/>
    <mergeCell ref="A397:A400"/>
    <mergeCell ref="E397:F397"/>
    <mergeCell ref="G397:H397"/>
    <mergeCell ref="G398:I398"/>
    <mergeCell ref="E399:F399"/>
    <mergeCell ref="G399:I399"/>
    <mergeCell ref="G400:I400"/>
    <mergeCell ref="A393:A396"/>
    <mergeCell ref="E393:F393"/>
    <mergeCell ref="G393:H393"/>
    <mergeCell ref="G394:I394"/>
    <mergeCell ref="E395:F395"/>
    <mergeCell ref="G395:I395"/>
    <mergeCell ref="G396:I396"/>
    <mergeCell ref="A405:A408"/>
    <mergeCell ref="E405:F405"/>
    <mergeCell ref="G405:H405"/>
    <mergeCell ref="G406:I406"/>
    <mergeCell ref="E407:F407"/>
    <mergeCell ref="G407:I407"/>
    <mergeCell ref="G408:I408"/>
    <mergeCell ref="A401:A404"/>
    <mergeCell ref="E401:F401"/>
    <mergeCell ref="G401:H401"/>
    <mergeCell ref="G402:I402"/>
    <mergeCell ref="E403:F403"/>
    <mergeCell ref="G403:I403"/>
    <mergeCell ref="G404:I404"/>
    <mergeCell ref="A413:A416"/>
    <mergeCell ref="E413:F413"/>
    <mergeCell ref="G413:H413"/>
    <mergeCell ref="G414:I414"/>
    <mergeCell ref="E415:F415"/>
    <mergeCell ref="G415:I415"/>
    <mergeCell ref="G416:I416"/>
    <mergeCell ref="A409:A412"/>
    <mergeCell ref="E409:F409"/>
    <mergeCell ref="G409:H409"/>
    <mergeCell ref="G410:I410"/>
    <mergeCell ref="E411:F411"/>
    <mergeCell ref="G411:I411"/>
    <mergeCell ref="G412:I412"/>
  </mergeCells>
  <dataValidations count="52">
    <dataValidation allowBlank="1" showInputMessage="1" showErrorMessage="1" promptTitle="Indicate Negative Report" prompt="Mark an X in this box if you are submitting a negative report for this reporting period." sqref="K8:K10" xr:uid="{86863D7F-D1E7-4FAB-99B3-77071357B9A4}"/>
    <dataValidation allowBlank="1" showInputMessage="1" showErrorMessage="1" promptTitle="Input Reporting Period" prompt="Mark an X in this box if you are reporting for the period April 1st-September 30th." sqref="I8:I10" xr:uid="{8209AA5C-EA39-46BB-B5D2-4CA7AA96E6E5}"/>
    <dataValidation allowBlank="1" showInputMessage="1" showErrorMessage="1" promptTitle="Indicate Reporting Period" prompt="Mark an X in this box if you are reporting for the period October 1st-March 31st." sqref="G8:G10" xr:uid="{865ABE5A-D15B-4A36-BAFC-2B6A608887CA}"/>
    <dataValidation allowBlank="1" showInputMessage="1" showErrorMessage="1" promptTitle="Next Traveler Name " prompt="List traveler's first and last name here." sqref="B22 B26 B30 B34 B38 B42 B46 B50 B54 B58 B62 B66 B70 B74 B78 B82 B86 B90 B94 B98 B102 B106 B110 B114 B118 B122 B126 B130 B134 B138 B142 B146 B150 B154 B158 B162 B166 B170 B174 B178 B182 B186 B190 B194 B198 B202 B206 B210 B214 B218 B222 B226 B230 B234 B238 B242 B246 B250 B254 B258 B262 B266 B270 B274 B278 B282 B286 B290 B294 B298 B302 B306 B310 B314 B318 B322 B326 B330 B334 B338 B342 B346 B350 B354 B358 B362 B366 B370 B374 B378 B382 B386 B390 B394 B398 B402 B406 B410 B414" xr:uid="{3DFFF665-ED73-4F06-9CAD-7BF74FA2208E}"/>
    <dataValidation allowBlank="1" showInputMessage="1" showErrorMessage="1" promptTitle="Benefit #3- Payment in-kind" prompt="If there is a benefit #3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xr:uid="{01F79B97-9704-4679-A8E0-20A5D3AD1F1C}"/>
    <dataValidation allowBlank="1" showInputMessage="1" showErrorMessage="1" promptTitle="Benefit #2- Payment in-kind" prompt="If there is a benefit #2 and it was paid in-kind, mark this box with an  x._x000a_" sqref="L19 L23 L27 L31 L35 L39 L43 L47 L51 L55 L59 L63 L67 L71 L75 L79 L83 L87 L91 L95 L99 L103 L107 L111 L115 L119 L123 L127 L131 L135 L139 L143 L147 L151 L155 L159 L163 L167 L171 L175 L179 L183 L187 L191 L195 L199 L203 L207 L211 L215 L219 L223 L227 L231 L235 L239 L243 L247 L251 L255 L259 L263 L267 L271 L275 L279 L283 L287 L291 L295 L299 L303 L307 L311 L315 L319 L323 L327 L331 L335 L339 L343 L347 L351 L355 L359 L363 L367 L371 L375 L379 L383 L387 L391 L395 L399 L403 L407 L411 L415" xr:uid="{C5583A01-E075-4CFA-B2C3-DDD8055C37A3}"/>
    <dataValidation allowBlank="1" showInputMessage="1" showErrorMessage="1" promptTitle="Benefit #1- Payment in-kind" prompt="If there is a benefit #1 and it was paid in-kind, mark this box with an  x._x000a_" sqref="L17:L18 L21:L22 L25:L26 L29:L30 L33:L34 L37:L38 L41:L42 L45:L46 L49:L50 L53:L54 L57:L58 L61:L62 L65:L66 L69:L70 L73:L74 L77:L78 L81:L82 L85:L86 L89:L90 L93:L94 L97:L98 L101:L102 L105:L106 L109:L110 L113:L114 L117:L118 L121:L122 L125:L126 L129:L130 L133:L134 L137:L138 L141:L142 L145:L146 L149:L150 L153:L154 L157:L158 L161:L162 L165:L166 L169:L170 L173:L174 L177:L178 L181:L182 L185:L186 L189:L190 L193:L194 L197:L198 L201:L202 L205:L206 L209:L210 L213:L214 L217:L218 L221:L222 L225:L226 L229:L230 L233:L234 L237:L238 L241:L242 L245:L246 L249:L250 L253:L254 L257:L258 L261:L262 L265:L266 L269:L270 L273:L274 L277:L278 L281:L282 L285:L286 L289:L290 L293:L294 L297:L298 L301:L302 L305:L306 L309:L310 L313:L314 L317:L318 L321:L322 L325:L326 L329:L330 L333:L334 L337:L338 L341:L342 L345:L346 L349:L350 L353:L354 L357:L358 L361:L362 L365:L366 L369:L370 L373:L374 L377:L378 L381:L382 L385:L386 L389:L390 L393:L394 L397:L398 L401:L402 L405:L406 L409:L410 L413:L414" xr:uid="{70D4A767-C6AA-4EC7-9E74-9A823280FC4F}"/>
    <dataValidation allowBlank="1" showInputMessage="1" showErrorMessage="1" promptTitle="Benefit #3--Payment by Check" prompt="If there is a benefit #3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xr:uid="{35EC9A6D-39AA-4B28-BBE7-17E9D7C15F72}"/>
    <dataValidation allowBlank="1" showInputMessage="1" showErrorMessage="1" promptTitle="Benefit #2--Payment by Check" prompt="If there is a benefit #2 and it was paid by check, mark an x in this cell._x000a_" sqref="K19 K23 K27 K31 K35 K39 K43 K47 K51 K55 K59 K63 K67 K71 K75 K79 K83 K87 K91 K95 K99 K103 K107 K111 K115 K119 K123 K127 K131 K135 K139 K143 K147 K151 K155 K159 K163 K167 K171 K175 K179 K183 K187 K191 K195 K199 K203 K207 K211 K215 K219 K223 K227 K231 K235 K239 K243 K247 K251 K255 K259 K263 K267 K271 K275 K279 K283 K287 K291 K295 K299 K303 K307 K311 K315 K319 K323 K327 K331 K335 K339 K343 K347 K351 K355 K359 K363 K367 K371 K375 K379 K383 K387 K391 K395 K399 K403 K407 K411 K415" xr:uid="{EDC389FB-DB65-43F8-AC00-73AC7F634F61}"/>
    <dataValidation allowBlank="1" showInputMessage="1" showErrorMessage="1" promptTitle="Benefit #1--Payment by Check" prompt="If there is a benefit #1 and it was paid by check, mark an x in this cell._x000a_" sqref="K17:K18 K21:K22 K25:K26 K29:K30 K33:K34 K37:K38 K41:K42 K45:K46 K49:K50 K53:K54 K57:K58 K61:K62 K65:K66 K69:K70 K73:K74 K77:K78 K81:K82 K85:K86 K89:K90 K93:K94 K97:K98 K101:K102 K105:K106 K109:K110 K113:K114 K117:K118 K121:K122 K125:K126 K129:K130 K133:K134 K137:K138 K141:K142 K145:K146 K149:K150 K153:K154 K157:K158 K161:K162 K165:K166 K169:K170 K173:K174 K177:K178 K181:K182 K185:K186 K189:K190 K193:K194 K197:K198 K201:K202 K205:K206 K209:K210 K213:K214 K217:K218 K221:K222 K225:K226 K229:K230 K233:K234 K237:K238 K241:K242 K245:K246 K249:K250 K253:K254 K257:K258 K261:K262 K265:K266 K269:K270 K273:K274 K277:K278 K281:K282 K285:K286 K289:K290 K293:K294 K297:K298 K301:K302 K305:K306 K309:K310 K313:K314 K317:K318 K321:K322 K325:K326 K329:K330 K333:K334 K337:K338 K341:K342 K345:K346 K349:K350 K353:K354 K357:K358 K361:K362 K365:K366 K369:K370 K373:K374 K377:K378 K381:K382 K385:K386 K389:K390 K393:K394 K397:K398 K401:K402 K405:K406 K409:K410 K413:K414" xr:uid="{2D695606-1BB3-463A-AD00-2B16AA878E98}"/>
    <dataValidation allowBlank="1" showInputMessage="1" showErrorMessage="1" promptTitle="Benefit #3 Description" prompt="Benefit #3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xr:uid="{F39F4EC1-389C-451C-9EF0-23A7F21B76E5}"/>
    <dataValidation allowBlank="1" showInputMessage="1" showErrorMessage="1" promptTitle="Benefit #3 Total Amount" prompt="The total amount of Benefit #3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xr:uid="{BEE9A5A3-B3E8-4AF5-A22D-9A3224339CB8}"/>
    <dataValidation allowBlank="1" showInputMessage="1" showErrorMessage="1" promptTitle="Benefit #2 Total Amount" prompt="The total amount of Benefit #2 is entered here." sqref="M19 M23 M27 M35 M39 M43 M47 M51 M55 M59 M63 M67 M71 M75 M79 M83 M87 M91 M95 M99 M103 M107 M111 M115 M119 M123 M127 M131 M135 M139 M143 M147 M151 M155 M159 M163 M167 M171 M175 M179 M183 M187 M191 M195 M199 M203 M207 M211 M215 M219 M223 M227 M231 M235 M239 M243 M247 M251 M255 M259 M263 M267 M271 M275 M279 M283 M287 M291 M295 M299 M303 M307 M311 M315 M319 M323 M327 M331 M335 M339 M343 M347 M351 M355 M359 M363 M367 M371 M375 M379 M383 M387 M391 M395 M399 M403 M407 M411 M415" xr:uid="{DC8DD291-FD95-403E-96E2-EF8208641A6C}"/>
    <dataValidation allowBlank="1" showInputMessage="1" showErrorMessage="1" promptTitle="Benefit #2 Description" prompt="Benefit #2 description is listed here" sqref="J19 J23 J27 J31 J35 J39 J43 J47 J51 J55 J59 J63 J67 J71 J75 J79 J83 J87 J91 J95 J99 J103 J107 J111 J115 J119 J123 J127 J131 J135 J139 J143 J147 J151 J155 J159 J163 J167 J171 J175 J179 J183 J187 J191 J195 J199 J203 J207 J211 J215 J219 J223 J227 J231 J235 J239 J243 J247 J251 J255 J259 J263 J267 J271 J275 J279 J283 J287 J291 J295 J299 J303 J307 J311 J315 J319 J323 J327 J331 J335 J339 J343 J347 J351 J355 J359 J363 J367 J371 J375 J379 J383 J387 J391 J395 J399 J403 J407 J411 J415" xr:uid="{85D76C05-72D5-4349-9696-1141F74F1BF0}"/>
    <dataValidation allowBlank="1" showInputMessage="1" showErrorMessage="1" promptTitle="Benefit #1 Total Amount" prompt="The total amount of Benefit #1 is entered here." sqref="M17:M18 M21:M22 M25:M26 M33:M34 M37:M38 M41:M42 M45:M46 M49:M50 M53:M54 M57:M58 M61:M62 M65:M66 M69:M70 M73:M74 M77:M78 M81:M82 M85:M86 M89:M90 M93:M94 M97:M98 M101:M102 M105:M106 M109:M110 M113:M114 M117:M118 M121:M122 M125:M126 M129:M130 M133:M134 M137:M138 M141:M142 M145:M146 M149:M150 M153:M154 M157:M158 M161:M162 M165:M166 M169:M170 M173:M174 M177:M178 M181:M182 M185:M186 M189:M190 M193:M194 M197:M198 M201:M202 M205:M206 M209:M210 M213:M214 M217:M218 M221:M222 M225:M226 M229:M230 M233:M234 M237:M238 M241:M242 M245:M246 M249:M250 M253:M254 M257:M258 M261:M262 M265:M266 M269:M270 M273:M274 M277:M278 M281:M282 M285:M286 M289:M290 M293:M294 M297:M298 M301:M302 M305:M306 M309:M310 M313:M314 M317:M318 M321:M322 M325:M326 M329:M330 M333:M334 M337:M338 M341:M342 M345:M346 M349:M350 M353:M354 M357:M358 M361:M362 M365:M366 M369:M370 M373:M374 M377:M378 M381:M382 M385:M386 M389:M390 M393:M394 M397:M398 M401:M402 M405:M406 M409:M410 M413:M414 M31 M29" xr:uid="{FEAA1718-2F5D-4D0F-8554-FEF28EF84897}"/>
    <dataValidation allowBlank="1" showInputMessage="1" showErrorMessage="1" promptTitle="Benefit#1 Description" prompt="Benefit Description for Entry #1 is listed here." sqref="J17:J18 J21:J22 J25:J26 J29:J30 J33:J34 J37:J38 J41:J42 J45:J46 J49:J50 J53:J54 J57:J58 J61:J62 J65:J66 J69:J70 J73:J74 J77:J78 J81:J82 J85:J86 J89:J90 J93:J94 J97:J98 J101:J102 J105:J106 J109:J110 J113:J114 J117:J118 J121:J122 J125:J126 J129:J130 J133:J134 J137:J138 J141:J142 J145:J146 J149:J150 J153:J154 J157:J158 J161:J162 J165:J166 J169:J170 J173:J174 J177:J178 J181:J182 J185:J186 J189:J190 J193:J194 J197:J198 J201:J202 J205:J206 J209:J210 J213:J214 J217:J218 J221:J222 J225:J226 J229:J230 J233:J234 J237:J238 J241:J242 J245:J246 J249:J250 J253:J254 J257:J258 J261:J262 J265:J266 J269:J270 J273:J274 J277:J278 J281:J282 J285:J286 J289:J290 J293:J294 J297:J298 J301:J302 J305:J306 J309:J310 J313:J314 J317:J318 J321:J322 J325:J326 J329:J330 J333:J334 J337:J338 J341:J342 J345:J346 J349:J350 J353:J354 J357:J358 J361:J362 J365:J366 J369:J370 J373:J374 J377:J378 J381:J382 J385:J386 J389:J390 J393:J394 J397:J398 J401:J402 J405:J406 J409:J410 J413:J414" xr:uid="{26BB3663-564A-4871-86FE-801C4D9C8A37}"/>
    <dataValidation allowBlank="1" showInputMessage="1" showErrorMessage="1" promptTitle="Travel Date(s)" prompt="List the dates of travel here expressed in the format MM/DD/YYYY-MM/DD/YYYY." sqref="F20 F24 F28 F32 F36 F40 F44 F48 F52 F56 F60 F64 F68 F72 F76 F416 F84 F88 F92 F96 F100 F104 F108 F112 F116 F120 F124 F128 F132 F136 F140 F144 F148 F152 F156 F160 F164 F168 F172 F176 F180 F184 F188 F192 F196 F200 F204 F208 F212 F216 F220 F224 F228 F232 F236 F240 F244 F248 F252 F256 F260 F264 F268 F272 F276 F280 F284 F288 F292 F296 F300 F304 F308 F312 F316 F320 F324 F328 F332 F336 F340 F344 F348 F352 F356 F360 F364 F368 F372 F376 F380 F384 F388 F392 F396 F400 F404 F408 F412" xr:uid="{9E6F841B-8A7C-4732-8ED5-6200AB4A0B68}"/>
    <dataValidation type="date" allowBlank="1" showInputMessage="1" showErrorMessage="1" errorTitle="Data Entry Error" error="Please enter date using MM/DD/YYYY" promptTitle="Event Ending Date" prompt="List Event ending date here using the format MM/DD/YYYY." sqref="D20 D24 D28 D32 D36 D40 D44 D48 D52 D56 D60 D64 D68 D72 D76 D80 D84 D88 D92 D96 D100 D104 D108 D112 D116 D120 D124 D128 D132 D136 D140 D144 D148 D152 D156 D160 D164 D168 D172 D176 D180 D184 D188 D192 D196 D200 D204 D208 D212 D216 D220 D224 D228 D232 D236 D240 D244 D248 D252 D256 D260 D264 D268 D272 D276 D280 D284 D288 D292 D296 D300 D304 D308 D312 D316 D320 D324 D328 D332 D336 D340 D344 D348 D352 D356 D360 D364 D368 D372 D376 D380 D384 D388 D392 D396 D400 D404 D408 D412 D416" xr:uid="{FAFCDA42-A509-4751-AE7E-D78270F8BA8A}">
      <formula1>40179</formula1>
      <formula2>73051</formula2>
    </dataValidation>
    <dataValidation allowBlank="1" showInputMessage="1" showErrorMessage="1" promptTitle="Event Sponsor" prompt="List the event sponsor here." sqref="C20 C24 C28 C32 C36 C40 C44 C48 C52 C56 C60 C64 C68 C72 C76 C80 C84 C88 C92 C96 C100 C104 C108 C112 C116 C120 C124 C128 C132 C136 C140 C144 C148 C152 C156 C160 C164 C168 C172 C176 C180 C184 C188 C192 C196 C200 C204 C208 C212 C216 C220 C224 C228 C232 C236 C240 C244 C248 C252 C256 C260 C264 C268 C272 C276 C280 C284 C288 C292 C296 C300 C304 C308 C312 C316 C320 C324 C328 C332 C336 C340 C344 C348 C352 C356 C360 C364 C368 C372 C376 C380 C384 C388 C392 C396 C400 C404 C408 C412 C416" xr:uid="{07A20680-69C8-4BC1-ADCD-02D0807273B4}"/>
    <dataValidation allowBlank="1" showInputMessage="1" showErrorMessage="1" promptTitle="Traveler Title" prompt="List traveler's title here." sqref="B20 B24 B28 B32 B36 B40 B44 B416 B52 B56 B60 B64 B68 B72 B76 B80 B84 B88 B92 B96 B100 B104 B108 B112 B116 B120 B124 B128 B132 B136 B140 B144 B148 B152 B156 B160 B164 B168 B172 B176 B180 B184 B188 B192 B196 B200 B204 B208 B212 B216 B48 B224 B228 B232 B236 B240 B244 B248 B252 B256 B260 B264 B268 B272 B276 B280 B284 B288 B292 B296 B300 B304 B308 B312 B316 B320 B324 B328 B332 B336 B340 B344 B348 B352 B356 B360 B364 B368 B372 B376 B380 B384 B388 B392 B396 B400 B404 B408 B412 B220" xr:uid="{DB6D833F-6463-4F79-B29F-5E27983425F1}"/>
    <dataValidation allowBlank="1" showInputMessage="1" showErrorMessage="1" promptTitle="Location " prompt="List location of event here." sqref="F18 F22 F26 F30 F34 F38 F42 F46 F50 F54 F58 F62 F66 F70 F74 F78 F82 F86 F90 F94 F98 F102 F106 F110 F114 F118 F122 F126 F130 F134 F138 F142 F146 F150 F154 F158 F162 F166 F170 F174 F178 F182 F186 F190 F194 F198 F202 F206 F210 F214 F218 F222 F226 F230 F234 F238 F242 F246 F250 F254 F258 F262 F266 F270 F274 F278 F282 F286 F290 F294 F298 F302 F306 F310 F314 F318 F322 F326 F330 F334 F338 F342 F346 F350 F354 F358 F362 F366 F370 F374 F378 F382 F386 F390 F394 F398 F402 F406 F410 F414" xr:uid="{2D7DFA50-4F75-4756-80F7-8695E49F9D22}"/>
    <dataValidation type="date" allowBlank="1" showInputMessage="1" showErrorMessage="1" errorTitle="Text Entered Not Valid" error="Please enter date using standardized format MM/DD/YYYY." promptTitle="Event Beginning Date" prompt="Insert event beginning date using the format MM/DD/YYYY here._x000a_" sqref="D18 D22 D26 D30 D34 D38 D42 D46 D50 D54 D58 D62 D66 D70 D74 D78 D82 D86 D90 D94 D98 D102 D106 D110 D114 D118 D122 D126 D130 D134 D138 D142 D146 D150 D154 D158 D162 D166 D170 D174 D178 D182 D186 D190 D194 D198 D202 D206 D210 D214 D218 D222 D226 D230 D234 D238 D242 D246 D250 D254 D258 D262 D266 D270 D274 D278 D282 D286 D290 D294 D298 D302 D306 D310 D314 D318 D322 D326 D330 D334 D338 D342 D346 D350 D354 D358 D362 D366 D370 D374 D378 D382 D386 D390 D394 D398 D402 D406 D410 D414" xr:uid="{3965751E-1A8F-42BC-AA00-A41D2FC87E92}">
      <formula1>40179</formula1>
      <formula2>73051</formula2>
    </dataValidation>
    <dataValidation allowBlank="1" showInputMessage="1" showErrorMessage="1" promptTitle="Event Description" prompt="Provide event description (e.g. title of the conference) here." sqref="C18 C22 C26 C30 C34 C38 C42 C46 C50 C54 C58 C62 C66 C70 C74 C78 C82 C86 C90 C94 C98 C102 C106 C110 C114 C118 C122 C126 C130 C134 C138 C142 C146 C150 C154 C158 C162 C166 C170 C174 C178 C182 C186 C190 C194 C198 C202 C206 C210 C214 C218 C222 C226 C230 C234 C238 C242 C246 C250 C254 C258 C262 C266 C270 C274 C278 C282 C286 C290 C294 C298 C302 C306 C310 C314 C318 C322 C326 C330 C334 C338 C342 C346 C350 C354 C358 C362 C366 C370 C374 C378 C382 C386 C390 C394 C398 C402 C406 C410 C414" xr:uid="{08B12731-9314-47E2-8FE0-F37AB60F66CD}"/>
    <dataValidation allowBlank="1" showInputMessage="1" showErrorMessage="1" promptTitle="Traveler Name " prompt="List traveler's first and last name here." sqref="B18" xr:uid="{2D716D3A-7C6E-430F-8ABC-E68BB617B5D0}"/>
    <dataValidation allowBlank="1" showInputMessage="1" showErrorMessage="1" promptTitle="Agency Contact Email" prompt="Delete contents of this cell and replace with agency contact's email address." sqref="D10:F10" xr:uid="{7F3E4F94-64E3-4137-8C00-036911515F85}"/>
    <dataValidation allowBlank="1" showInputMessage="1" showErrorMessage="1" promptTitle="Agency Contact Name" prompt="Delete contents of this cell and enter agency contact's name" sqref="C10" xr:uid="{5A020A80-419C-4A5A-ABC5-ED33D711FD84}"/>
    <dataValidation allowBlank="1" showInputMessage="1" showErrorMessage="1" promptTitle="Sub-Agency Name" prompt="Delete contents and enter sub-agency name.  If there is no sub-agency, then delete this cell." sqref="B9:F9" xr:uid="{A85B84D1-85D4-4CD4-843F-7E736B629C1A}"/>
    <dataValidation allowBlank="1" showInputMessage="1" showErrorMessage="1" promptTitle="Reporting Agency Name" prompt="Delete contents of this cell and enter reporting agency name." sqref="B8:F8" xr:uid="{9CCADAC2-FC76-4598-9B48-B41A4EB25069}"/>
    <dataValidation allowBlank="1" showInputMessage="1" showErrorMessage="1" promptTitle="Of Pages" prompt="Enter total number of pages in workbook." sqref="L6" xr:uid="{08D42F92-6E38-4B5E-9A5E-C9B394545207}"/>
    <dataValidation allowBlank="1" showInputMessage="1" showErrorMessage="1" promptTitle="Page Number" prompt="Enter page number referentially to the other pages in this workbook." sqref="K6" xr:uid="{4160BC98-1BFA-4ECE-AFD5-CC8C32AD9457}"/>
    <dataValidation allowBlank="1" showInputMessage="1" showErrorMessage="1" promptTitle="Travel Date(s) Example" prompt="Travel Date is listed here." sqref="F16" xr:uid="{A1E1C4F7-60FD-41E5-91A5-CD4EB406FC5C}"/>
    <dataValidation allowBlank="1" showInputMessage="1" showErrorMessage="1" promptTitle="Event Sponsor Example" prompt="Event Sponsor is listed here." sqref="C16" xr:uid="{7495393E-D7FB-4499-8901-E5CEE6F2BFE0}"/>
    <dataValidation allowBlank="1" showInputMessage="1" showErrorMessage="1" promptTitle="Traveler Title Example" prompt="Traveler Title is listed here." sqref="B16" xr:uid="{E4057E63-3F8C-4AF8-B3F7-12ADDF095627}"/>
    <dataValidation allowBlank="1" showInputMessage="1" showErrorMessage="1" promptTitle="Location Example" prompt="Location listed here." sqref="F14" xr:uid="{AF890ACA-7B3C-45DF-8104-1C6065F37C43}"/>
    <dataValidation allowBlank="1" showInputMessage="1" showErrorMessage="1" promptTitle="Event Description Example" prompt="Event Description listed here._x000a_" sqref="C14" xr:uid="{71BEAD30-9FFA-4C07-9373-2BC5925EB94F}"/>
    <dataValidation allowBlank="1" showInputMessage="1" showErrorMessage="1" promptTitle="Traveler Name Example" prompt="Traveler Name Listed Here" sqref="B14" xr:uid="{95CC6745-A6B0-4265-8DF8-22F165F61181}"/>
    <dataValidation type="date" allowBlank="1" showInputMessage="1" showErrorMessage="1" errorTitle="Data Entry Error" error="Please enter date using MM/DD/YYYY" promptTitle="Event Ending Date Example" prompt="Event ending date is listed here using the form MM/DD/YYYY." sqref="D16" xr:uid="{48433948-8B24-4615-AC08-DE7A8C54250E}">
      <formula1>40179</formula1>
      <formula2>73051</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4" xr:uid="{163BF8C1-6476-4894-AC83-9BF4C3105938}">
      <formula1>40179</formula1>
      <formula2>73051</formula2>
    </dataValidation>
    <dataValidation type="whole" allowBlank="1" showInputMessage="1" showErrorMessage="1" promptTitle="Year" prompt="Enter the current year here.  It will populate the correct year in the rest of the form." sqref="M6" xr:uid="{EFDD7F5D-8AC7-4016-9B91-9FF303452C8A}">
      <formula1>2011</formula1>
      <formula2>2050</formula2>
    </dataValidation>
    <dataValidation allowBlank="1" showInputMessage="1" showErrorMessage="1" promptTitle="Benefit #3 Total Amount Example" prompt="The total amount of Benefit #3 is entered here." sqref="M16" xr:uid="{05126A9F-0320-4BE6-87AA-AD3A0FBA788C}"/>
    <dataValidation allowBlank="1" showInputMessage="1" showErrorMessage="1" promptTitle="Benefit #2 Total Amount Example" prompt="The total amount of Benefit #2 is entered here." sqref="M15" xr:uid="{90482D29-61DF-4219-893C-509F4732BCD6}"/>
    <dataValidation allowBlank="1" showInputMessage="1" showErrorMessage="1" promptTitle="Payment #2-- Payment in-kind" prompt="If payment type for benefit #2 was in-kind, this box would contain an x." sqref="L15" xr:uid="{D057A251-BB89-4727-AA8D-119AF2EBD2BC}"/>
    <dataValidation allowBlank="1" showInputMessage="1" showErrorMessage="1" promptTitle="Benefit #3-- Payment in-kind" prompt="Since the payment type for benefit #3 was in-kind, this box contains an x." sqref="L16" xr:uid="{B40C98A2-447B-4D66-8A18-5EEA531E530E}"/>
    <dataValidation allowBlank="1" showInputMessage="1" showErrorMessage="1" promptTitle="Benefit #3-- Payment by Check" prompt="If payment type for benefit #3 was by check, this box would contain an x." sqref="K16" xr:uid="{92F3423E-334A-44F2-BBBC-6A2A976D8366}"/>
    <dataValidation allowBlank="1" showInputMessage="1" showErrorMessage="1" promptTitle="Benefit #2-- Payment by Check" prompt="Since benefit #2 was paid by check, this box contains an x." sqref="K15" xr:uid="{B68B0E2C-8C5E-46B5-933E-EA72FC99A5D6}"/>
    <dataValidation allowBlank="1" showInputMessage="1" showErrorMessage="1" promptTitle="Benefit #3 Description Example" prompt="Benefit #3 description is listed here" sqref="J16" xr:uid="{EAE3550E-8A05-40F8-B20A-2A85EB55BD7B}"/>
    <dataValidation allowBlank="1" showInputMessage="1" showErrorMessage="1" promptTitle="Benefit #2 Description Example" prompt="Benefit #2 description is listed here" sqref="J15" xr:uid="{6BB9677F-5AED-4F57-B1D3-16E9EF622587}"/>
    <dataValidation allowBlank="1" showInputMessage="1" showErrorMessage="1" promptTitle="Benefit #1 Total Amount Example" prompt="The total amount of Benefit #1 is entered here." sqref="M14" xr:uid="{E1E92D6A-C45D-46BB-9AF0-396FE39D55E1}"/>
    <dataValidation allowBlank="1" showInputMessage="1" showErrorMessage="1" promptTitle="Benefit #1-- Payment in-kind" prompt="Since the payment type for benefit #1 was in-kind, this box contains an x." sqref="L14" xr:uid="{294A1EBC-DCD8-4802-B814-AB6A20778064}"/>
    <dataValidation allowBlank="1" showInputMessage="1" showErrorMessage="1" promptTitle="Benefit #1--Payment by Check" prompt="If payment type for benefit #1 was by check, this box would contain an x." sqref="K14" xr:uid="{E2580269-5AA9-419E-9540-1693756F3147}"/>
    <dataValidation allowBlank="1" showInputMessage="1" showErrorMessage="1" promptTitle="Benefit#1 Description Example" prompt="Benefit Description for Entry #1 is listed here." sqref="J14" xr:uid="{54822B26-8183-4777-918F-4BDA84A18847}"/>
    <dataValidation allowBlank="1" showInputMessage="1" showErrorMessage="1" promptTitle="Benefit Source" prompt="List the benefit source here." sqref="G14:I14 G18 G414:I414 G16:I16 G24:I24 G28:I28 G26:I26 G22:I22 G32:I32 G36:I36 G40:I40 G44:I44 G48:I48 G52:I52 G56:I56 G60:I60 G64:I64 G68:I68 G72:I72 G76:I76 G80:I80 G84:I84 G88:I88 G92:I92 G96:I96 G100:I100 G104:I104 G108:I108 G112:I112 G116:I116 G120:I120 G124:I124 G128:I128 G132:I132 G136:I136 G140:I140 G144:I144 G148:I148 G152:I152 G156:I156 G160:I160 G164:I164 G168:I168 G172:I172 G176:I176 G180:I180 G184:I184 G188:I188 G192:I192 G196:I196 G200:I200 G204:I204 G208:I208 G212:I212 G216:I216 G220:I220 G224:I224 G228:I228 G232:I232 G236:I236 G240:I240 G244:I244 G248:I248 G252:I252 G256:I256 G260:I260 G264:I264 G268:I268 G272:I272 G276:I276 G280:I280 G284:I284 G288:I288 G292:I292 G296:I296 G300:I300 G304:I304 G308:I308 G312:I312 G316:I316 G320:I320 G324:I324 G328:I328 G332:I332 G336:I336 G340:I340 G344:I344 G348:I348 G352:I352 G356:I356 G360:I360 G364:I364 G368:I368 G372:I372 G376:I376 G380:I380 G384:I384 G388:I388 G392:I392 G396:I396 G400:I400 G404:I404 G408:I408 G412:I412 G416:I416 G30:I30 G34:I34 G38:I38 G42:I42 G46:I46 G50:I50 G54:I54 G58:I58 G62:I62 G66:I66 G70:I70 G74:I74 G78:I78 G82:I82 G86:I86 G90:I90 G410:I410 G98:I98 G102:I102 G106:I106 G110:I110 G114:I114 G118:I118 G122:I122 G126:I126 G130:I130 G134:I134 G138:I138 G142:I142 G146:I146 G150:I150 G154:I154 G158:I158 G162:I162 G166:I166 G170:I170 G174:I174 G178:I178 G182:I182 G186:I186 G190:I190 G194:I194 G198:I198 G202:I202 G206:I206 G210:I210 G214:I214 G218:I218 G222:I222 G226:I226 G230:I230 G234:I234 G238:I238 G242:I242 G246:I246 G250:I250 G254:I254 G258:I258 G262:I262 G266:I266 G270:I270 G274:I274 G278:I278 G282:I282 G286:I286 G290:I290 G294:I294 G298:I298 G302:I302 G306:I306 G310:I310 G314:I314 G318:I318 G322:I322 G326:I326 G330:I330 G334:I334 G338:I338 G342:I342 G346:I346 G350:I350 G354:I354 G358:I358 G362:I362 G366:I366 G370:I370 G374:I374 G378:I378 G382:I382 G386:I386 G390:I390 G394:I394 G398:I398 G402:I402 G406:I406 G94:I94" xr:uid="{F544E357-2F79-4AEB-8FEC-1A11D008C91F}"/>
  </dataValidations>
  <hyperlinks>
    <hyperlink ref="D10" r:id="rId1" xr:uid="{7B59BFCC-10AE-452D-960A-622C14996D83}"/>
  </hyperlinks>
  <pageMargins left="0.7" right="0.7" top="0.75" bottom="0.75" header="0.3" footer="0.3"/>
  <pageSetup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Instruction Sheet</vt:lpstr>
      <vt:lpstr>WH</vt:lpstr>
      <vt:lpstr>'Instruction Sheet'!Print_Area</vt:lpstr>
    </vt:vector>
  </TitlesOfParts>
  <Company>Department of Homeland Security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2011-03-07T19:14:40Z</cp:lastPrinted>
  <dcterms:created xsi:type="dcterms:W3CDTF">2006-02-02T19:55:03Z</dcterms:created>
  <dcterms:modified xsi:type="dcterms:W3CDTF">2023-12-04T16:41:38Z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efa4170-0d19-0005-0004-bc88714345d2_Enabled">
    <vt:lpwstr>true</vt:lpwstr>
  </property>
  <property fmtid="{D5CDD505-2E9C-101B-9397-08002B2CF9AE}" pid="3" name="MSIP_Label_defa4170-0d19-0005-0004-bc88714345d2_SetDate">
    <vt:lpwstr>2023-12-04T16:41:05Z</vt:lpwstr>
  </property>
  <property fmtid="{D5CDD505-2E9C-101B-9397-08002B2CF9AE}" pid="4" name="MSIP_Label_defa4170-0d19-0005-0004-bc88714345d2_Method">
    <vt:lpwstr>Standard</vt:lpwstr>
  </property>
  <property fmtid="{D5CDD505-2E9C-101B-9397-08002B2CF9AE}" pid="5" name="MSIP_Label_defa4170-0d19-0005-0004-bc88714345d2_Name">
    <vt:lpwstr>defa4170-0d19-0005-0004-bc88714345d2</vt:lpwstr>
  </property>
  <property fmtid="{D5CDD505-2E9C-101B-9397-08002B2CF9AE}" pid="6" name="MSIP_Label_defa4170-0d19-0005-0004-bc88714345d2_SiteId">
    <vt:lpwstr>c0abca44-0182-40a9-8010-01ec94254f77</vt:lpwstr>
  </property>
  <property fmtid="{D5CDD505-2E9C-101B-9397-08002B2CF9AE}" pid="7" name="MSIP_Label_defa4170-0d19-0005-0004-bc88714345d2_ActionId">
    <vt:lpwstr>86fa0291-7d8b-470b-b3c9-dabed9bb4c8f</vt:lpwstr>
  </property>
  <property fmtid="{D5CDD505-2E9C-101B-9397-08002B2CF9AE}" pid="8" name="MSIP_Label_defa4170-0d19-0005-0004-bc88714345d2_ContentBits">
    <vt:lpwstr>0</vt:lpwstr>
  </property>
</Properties>
</file>